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565"/>
  </bookViews>
  <sheets>
    <sheet name="Collèges" sheetId="1" r:id="rId1"/>
    <sheet name="Lycées" sheetId="2" r:id="rId2"/>
    <sheet name="Segpa" sheetId="3" r:id="rId3"/>
    <sheet name="Erea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7" i="1"/>
</calcChain>
</file>

<file path=xl/sharedStrings.xml><?xml version="1.0" encoding="utf-8"?>
<sst xmlns="http://schemas.openxmlformats.org/spreadsheetml/2006/main" count="488" uniqueCount="478">
  <si>
    <t>lnatet</t>
  </si>
  <si>
    <t>Données</t>
  </si>
  <si>
    <t>Nom2</t>
  </si>
  <si>
    <t>Somme de eff_</t>
  </si>
  <si>
    <t>Somme de nbdiv_</t>
  </si>
  <si>
    <t>01-CLG J.B.POQUELIN</t>
  </si>
  <si>
    <t>02-CLG C. FRANCK</t>
  </si>
  <si>
    <t>03-CLG MONTGOLFIER</t>
  </si>
  <si>
    <t>03-CLG P.J.BERANGER</t>
  </si>
  <si>
    <t>03-CLG V. HUGO</t>
  </si>
  <si>
    <t>04-CLG CHARLEMAGNE</t>
  </si>
  <si>
    <t>04-CLG F. COUPERIN</t>
  </si>
  <si>
    <t>05-CLG  ROGNONI</t>
  </si>
  <si>
    <t>05-CLG HENRI IV</t>
  </si>
  <si>
    <t>05-CLG LAVOISIER</t>
  </si>
  <si>
    <t>05-CLG P. ALVISET</t>
  </si>
  <si>
    <t>05-CLG R. QUENEAU</t>
  </si>
  <si>
    <t>06-CLG J. PREVERT</t>
  </si>
  <si>
    <t>06-CLG MONTAIGNE</t>
  </si>
  <si>
    <t>07-CLG J. ROMAINS</t>
  </si>
  <si>
    <t>07-CLG V. DURUY</t>
  </si>
  <si>
    <t>08-CLG CHAPTAL</t>
  </si>
  <si>
    <t>08-CLG CONDORCET</t>
  </si>
  <si>
    <t>08-CLG O. GREARD</t>
  </si>
  <si>
    <t>09-CLG J. DECOUR</t>
  </si>
  <si>
    <t>09-CLG J. FERRY</t>
  </si>
  <si>
    <t>09-CLG LAMARTINE</t>
  </si>
  <si>
    <t>09-CLG P. GAUGUIN</t>
  </si>
  <si>
    <t>10-CLG B. PALISSY</t>
  </si>
  <si>
    <t>10-CLG F. SELIGMANN</t>
  </si>
  <si>
    <t>10-CLG G.AUX BELLES</t>
  </si>
  <si>
    <t>10-CLG L. MICHEL</t>
  </si>
  <si>
    <t>10-CLG VALMY</t>
  </si>
  <si>
    <t>11-CLG A. FOURNIER</t>
  </si>
  <si>
    <t>11-CLG A. FRANK</t>
  </si>
  <si>
    <t>11-CLG BEAUMARCHAIS</t>
  </si>
  <si>
    <t>11-CLG L. R. AUBRAC</t>
  </si>
  <si>
    <t>11-CLG P. DE ROZIER</t>
  </si>
  <si>
    <t>11-CLG VOLTAIRE</t>
  </si>
  <si>
    <t>12-CLG G. FLAVIEN</t>
  </si>
  <si>
    <t>12-CLG G. TILLION</t>
  </si>
  <si>
    <t>12-CLG G.COURTELINE</t>
  </si>
  <si>
    <t>12-CLG J. VERNE</t>
  </si>
  <si>
    <t>12-CLG J.F. OEBEN</t>
  </si>
  <si>
    <t>12-CLG P. VALERY</t>
  </si>
  <si>
    <t>12-CLG P. VERLAINE</t>
  </si>
  <si>
    <t>13-CLG A. RODIN</t>
  </si>
  <si>
    <t>13-CLG C. CLAUDEL</t>
  </si>
  <si>
    <t>13-CLG C. MONET</t>
  </si>
  <si>
    <t>13-CLG E. GALOIS</t>
  </si>
  <si>
    <t>13-CLG E. TRIOLET</t>
  </si>
  <si>
    <t>13-CLG G. BRAQUE</t>
  </si>
  <si>
    <t>13-CLG G. FAURE</t>
  </si>
  <si>
    <t>13-CLG G. FLAUBERT</t>
  </si>
  <si>
    <t>13-CLG G. SAND</t>
  </si>
  <si>
    <t>13-CLG MOU.DES PRES</t>
  </si>
  <si>
    <t>13-CLG T. MANN</t>
  </si>
  <si>
    <t>14-CLG A. DAUDET</t>
  </si>
  <si>
    <t>14-CLG A.GIACOMETTI</t>
  </si>
  <si>
    <t>14-CLG F. VILLON</t>
  </si>
  <si>
    <t>14-CLG J. MOULIN</t>
  </si>
  <si>
    <t>14-CLG P. BERT</t>
  </si>
  <si>
    <t>14-CLG ST-EXUPERY</t>
  </si>
  <si>
    <t>15-CLG A. CITROEN</t>
  </si>
  <si>
    <t>15-CLG A.MODIGLIANI</t>
  </si>
  <si>
    <t>15-CLG APOLLINAIRE</t>
  </si>
  <si>
    <t>15-CLG BUFFON</t>
  </si>
  <si>
    <t>15-CLG C. DEBUSSY</t>
  </si>
  <si>
    <t>15-CLG C. SEE</t>
  </si>
  <si>
    <t>15-CLG G. DUHAMEL</t>
  </si>
  <si>
    <t>15-CLG MME DE STAEL</t>
  </si>
  <si>
    <t>16-CLG C. BERNARD</t>
  </si>
  <si>
    <t>16-CLG J. DE SAILLY</t>
  </si>
  <si>
    <t>16-CLG J.B. SAY</t>
  </si>
  <si>
    <t>16-CLG LA FONTAINE</t>
  </si>
  <si>
    <t>16-CLG MOLIERE</t>
  </si>
  <si>
    <t>17-CLG  B. VIAN</t>
  </si>
  <si>
    <t>17-CLG A. MALRAUX</t>
  </si>
  <si>
    <t>17-CLG H. DE BALZAC</t>
  </si>
  <si>
    <t>17-CLG L. CARNOT</t>
  </si>
  <si>
    <t>17-CLG LA ROSE BLANCHE</t>
  </si>
  <si>
    <t>17-CLG P.DE RONSARD</t>
  </si>
  <si>
    <t>17-CLG S. MALLARME</t>
  </si>
  <si>
    <t>18-CLG A. CESAIRE</t>
  </si>
  <si>
    <t>18-CLG A. COYSEVOX</t>
  </si>
  <si>
    <t>18-CLG D. MAYER</t>
  </si>
  <si>
    <t>18-CLG G. PHILIPE</t>
  </si>
  <si>
    <t>18-CLG G.CLEMENCEAU</t>
  </si>
  <si>
    <t>18-CLG H. BERLIOZ</t>
  </si>
  <si>
    <t>18-CLG M. CURIE</t>
  </si>
  <si>
    <t>18-CLG M. DORMOY</t>
  </si>
  <si>
    <t>18-CLG M. UTRILLO</t>
  </si>
  <si>
    <t>18-CLG R. DORGELES</t>
  </si>
  <si>
    <t>18-CLG Y. LE TAC</t>
  </si>
  <si>
    <t>19-CLG C. CHAPPE</t>
  </si>
  <si>
    <t>19-CLG C. PEGUY</t>
  </si>
  <si>
    <t>19-CLG E. VARESE</t>
  </si>
  <si>
    <t>19-CLG E.MICHELET</t>
  </si>
  <si>
    <t>19-CLG G. BRASSENS</t>
  </si>
  <si>
    <t>19-CLG G. BUDE</t>
  </si>
  <si>
    <t>19-CLG G. MELIES</t>
  </si>
  <si>
    <t>19-CLG G. ROUAULT</t>
  </si>
  <si>
    <t>19-CLG H. BERGSON</t>
  </si>
  <si>
    <t>19-CLG PAILLERON</t>
  </si>
  <si>
    <t>19-CLG S. DELAUNAY</t>
  </si>
  <si>
    <t>19-CLG S. LACORE</t>
  </si>
  <si>
    <t>19-CLG W.A. MOZART</t>
  </si>
  <si>
    <t>20-CLG C. BESSON</t>
  </si>
  <si>
    <t>20-CLG F. DOLTO</t>
  </si>
  <si>
    <t>20-CLG F. TRISTAN</t>
  </si>
  <si>
    <t>20-CLG H. BOUCHER</t>
  </si>
  <si>
    <t>20-CLG H. MATISSE</t>
  </si>
  <si>
    <t>20-CLG J. PERRIN</t>
  </si>
  <si>
    <t>20-CLG J.B. CLEMENT</t>
  </si>
  <si>
    <t>20-CLG L. FAURE</t>
  </si>
  <si>
    <t>20-CLG L. GAMBETTA</t>
  </si>
  <si>
    <t>20-CLG M. RAVEL</t>
  </si>
  <si>
    <t>20-CLG P.M. FRANCE</t>
  </si>
  <si>
    <t>20-CLG R. DOISNEAU</t>
  </si>
  <si>
    <t>Total général</t>
  </si>
  <si>
    <t>NOTE : les effectifs de 6ème/5ème/4ème/3ème sont calculés y compris ULIS et UPE2A. Si besoin, les détails peuvent être demandés au BPS.</t>
  </si>
  <si>
    <t>Source : Rectorat de Paris / SSA</t>
  </si>
  <si>
    <t>Effectifs et Divisions / COLLEGES 2018</t>
  </si>
  <si>
    <t>EFFECTIFS</t>
  </si>
  <si>
    <t>DIVISIONS</t>
  </si>
  <si>
    <t>E/D</t>
  </si>
  <si>
    <t>Education Prioritaire</t>
  </si>
  <si>
    <t>Nom Etablissement</t>
  </si>
  <si>
    <t>6E</t>
  </si>
  <si>
    <t>5E</t>
  </si>
  <si>
    <t>4E</t>
  </si>
  <si>
    <t>3E</t>
  </si>
  <si>
    <t>Total</t>
  </si>
  <si>
    <t>Code Rectorat</t>
  </si>
  <si>
    <t>0751703U</t>
  </si>
  <si>
    <t>0752248L</t>
  </si>
  <si>
    <t>0752523K</t>
  </si>
  <si>
    <t>0750387N</t>
  </si>
  <si>
    <t>0752524L</t>
  </si>
  <si>
    <t>0752525M</t>
  </si>
  <si>
    <t>0752693V</t>
  </si>
  <si>
    <t>0750407K</t>
  </si>
  <si>
    <t>0752526N</t>
  </si>
  <si>
    <t>0752531U</t>
  </si>
  <si>
    <t>0751790N</t>
  </si>
  <si>
    <t>0752186U</t>
  </si>
  <si>
    <t>0752187V</t>
  </si>
  <si>
    <t>0752527P</t>
  </si>
  <si>
    <t>0752249M</t>
  </si>
  <si>
    <t>0752528R</t>
  </si>
  <si>
    <t>0752529S</t>
  </si>
  <si>
    <t>0751791P</t>
  </si>
  <si>
    <t>0752530T</t>
  </si>
  <si>
    <t>0752532V</t>
  </si>
  <si>
    <t>0752533W</t>
  </si>
  <si>
    <t>0752534X</t>
  </si>
  <si>
    <t>0752250N</t>
  </si>
  <si>
    <t>0752829T</t>
  </si>
  <si>
    <t>0755778Y</t>
  </si>
  <si>
    <t>0753047E</t>
  </si>
  <si>
    <t>0752251P</t>
  </si>
  <si>
    <t>0750584C</t>
  </si>
  <si>
    <t>0750607C</t>
  </si>
  <si>
    <t>0750608D</t>
  </si>
  <si>
    <t>0750362L</t>
  </si>
  <si>
    <t>0750465Y</t>
  </si>
  <si>
    <t>0754528P</t>
  </si>
  <si>
    <t>0752536Z</t>
  </si>
  <si>
    <t>0752189X</t>
  </si>
  <si>
    <t>0753936W</t>
  </si>
  <si>
    <t>0750444A</t>
  </si>
  <si>
    <t>0750610F</t>
  </si>
  <si>
    <t>0752542F</t>
  </si>
  <si>
    <t>0752537A</t>
  </si>
  <si>
    <t>0750609E</t>
  </si>
  <si>
    <t>0752538B</t>
  </si>
  <si>
    <t>0752694W</t>
  </si>
  <si>
    <t>0752539C</t>
  </si>
  <si>
    <t>0753937X</t>
  </si>
  <si>
    <t>0752385K</t>
  </si>
  <si>
    <t>0752957G</t>
  </si>
  <si>
    <t>0752540D</t>
  </si>
  <si>
    <t>0753518S</t>
  </si>
  <si>
    <t>0752316K</t>
  </si>
  <si>
    <t>0750525N</t>
  </si>
  <si>
    <t>0755000C</t>
  </si>
  <si>
    <t>0751705W</t>
  </si>
  <si>
    <t>0750445B</t>
  </si>
  <si>
    <t>0752544H</t>
  </si>
  <si>
    <t>0750611G</t>
  </si>
  <si>
    <t>0752543G</t>
  </si>
  <si>
    <t>0754253R</t>
  </si>
  <si>
    <t>0754305X</t>
  </si>
  <si>
    <t>0752318M</t>
  </si>
  <si>
    <t>0752190Y</t>
  </si>
  <si>
    <t>0752545J</t>
  </si>
  <si>
    <t>0752317L</t>
  </si>
  <si>
    <t>0752546K</t>
  </si>
  <si>
    <t>0752192A</t>
  </si>
  <si>
    <t>0751563S</t>
  </si>
  <si>
    <t>0752547L</t>
  </si>
  <si>
    <t>0752548M</t>
  </si>
  <si>
    <t>0752549N</t>
  </si>
  <si>
    <t>0752550P</t>
  </si>
  <si>
    <t>0752551R</t>
  </si>
  <si>
    <t>0752958H</t>
  </si>
  <si>
    <t>0752387M</t>
  </si>
  <si>
    <t>0752553T</t>
  </si>
  <si>
    <t>0752552S</t>
  </si>
  <si>
    <t>0755779Z</t>
  </si>
  <si>
    <t>0752107H</t>
  </si>
  <si>
    <t>0752554U</t>
  </si>
  <si>
    <t>0755433Y</t>
  </si>
  <si>
    <t>0752319N</t>
  </si>
  <si>
    <t>0755030K</t>
  </si>
  <si>
    <t>0752195D</t>
  </si>
  <si>
    <t>0750546L</t>
  </si>
  <si>
    <t>0752252R</t>
  </si>
  <si>
    <t>0754706H</t>
  </si>
  <si>
    <t>0752196E</t>
  </si>
  <si>
    <t>0751793S</t>
  </si>
  <si>
    <t>0750429J</t>
  </si>
  <si>
    <t>0752108J</t>
  </si>
  <si>
    <t>0750360J</t>
  </si>
  <si>
    <t>0751706X</t>
  </si>
  <si>
    <t>0755095F</t>
  </si>
  <si>
    <t>0753345D</t>
  </si>
  <si>
    <t>0750507U</t>
  </si>
  <si>
    <t>0752695X</t>
  </si>
  <si>
    <t>0752606A</t>
  </si>
  <si>
    <t>0753938Y</t>
  </si>
  <si>
    <t>0752555V</t>
  </si>
  <si>
    <t>0751707Y</t>
  </si>
  <si>
    <t>0750575T</t>
  </si>
  <si>
    <t>0755747P</t>
  </si>
  <si>
    <t>0750484U</t>
  </si>
  <si>
    <t>0755241P</t>
  </si>
  <si>
    <t>0750552T</t>
  </si>
  <si>
    <t>0753046D</t>
  </si>
  <si>
    <t>0752556W</t>
  </si>
  <si>
    <t>0750591K</t>
  </si>
  <si>
    <t>0753939Z</t>
  </si>
  <si>
    <t>0750478M</t>
  </si>
  <si>
    <t>0750550R</t>
  </si>
  <si>
    <t>0752696Y</t>
  </si>
  <si>
    <t>0752557X</t>
  </si>
  <si>
    <t>0752198G</t>
  </si>
  <si>
    <t>0754355B</t>
  </si>
  <si>
    <t>01-LP  P. LESCOT</t>
  </si>
  <si>
    <t>03-LG  V. HUGO</t>
  </si>
  <si>
    <t>03-LGT  S. WEIL</t>
  </si>
  <si>
    <t>03-LGT TURGOT</t>
  </si>
  <si>
    <t>03-LP ABBE GREGOIRE</t>
  </si>
  <si>
    <t>03-LPO F. TRUFFAUT</t>
  </si>
  <si>
    <t>03-LT  DUPERRE ESAA</t>
  </si>
  <si>
    <t>04-LG  CHARLEMAGNE</t>
  </si>
  <si>
    <t>04-LGT S. GERMAIN</t>
  </si>
  <si>
    <t>05-LG  HENRI IV</t>
  </si>
  <si>
    <t>05-LG  L. LE GRAND</t>
  </si>
  <si>
    <t>05-LG  LAVOISIER</t>
  </si>
  <si>
    <t>05-LPO J. MONOD</t>
  </si>
  <si>
    <t>05-LPO L. DE NEHOU</t>
  </si>
  <si>
    <t>06-LG  FENELON</t>
  </si>
  <si>
    <t>06-LG  MONTAIGNE</t>
  </si>
  <si>
    <t>06-LG  ST LOUIS</t>
  </si>
  <si>
    <t>06-LPO M. VOX</t>
  </si>
  <si>
    <t>07-LG  V. DURUY</t>
  </si>
  <si>
    <t>07-LP  G. EIFFEL</t>
  </si>
  <si>
    <t>08-LGT CHAPTAL</t>
  </si>
  <si>
    <t>08-LGT RACINE</t>
  </si>
  <si>
    <t>09-LG  CONDORCET</t>
  </si>
  <si>
    <t>09-LG  J. DECOUR</t>
  </si>
  <si>
    <t>09-LG  J. FERRY</t>
  </si>
  <si>
    <t>09-LG  LAMARTINE</t>
  </si>
  <si>
    <t>09-LPO E. QUINET</t>
  </si>
  <si>
    <t>10-LG  COLBERT</t>
  </si>
  <si>
    <t>10-LP  G. FERRIE</t>
  </si>
  <si>
    <t>10-LP  M. LAURENCIN</t>
  </si>
  <si>
    <t>10-LT  J. SIEGFRIED</t>
  </si>
  <si>
    <t>11-LGT VOLTAIRE</t>
  </si>
  <si>
    <t>11-LP  M. DEPREZ</t>
  </si>
  <si>
    <t>11-LP  TURQUETIL</t>
  </si>
  <si>
    <t>11-LPO DORIAN</t>
  </si>
  <si>
    <t>11-LPO P. POIRET</t>
  </si>
  <si>
    <t>12-LG  P. VALERY</t>
  </si>
  <si>
    <t>12-LGT L. ARAGO</t>
  </si>
  <si>
    <t>12-LP  AMEUBLEMENT</t>
  </si>
  <si>
    <t>12-LP  T. GAUTIER</t>
  </si>
  <si>
    <t>12-LP CH.-MALEZIEUX</t>
  </si>
  <si>
    <t>12-LPO BOULLE ESAA</t>
  </si>
  <si>
    <t>12-LPO E. LEMONNIER</t>
  </si>
  <si>
    <t>13-LG  A. RODIN</t>
  </si>
  <si>
    <t>13-LG  C. MONET</t>
  </si>
  <si>
    <t>13-LG  G. FAURE</t>
  </si>
  <si>
    <t>13-LP  CORVISART</t>
  </si>
  <si>
    <t>13-LP  G. BACHELARD</t>
  </si>
  <si>
    <t>13-LP  GALILEE</t>
  </si>
  <si>
    <t>13-LP N.L.VAUQUELIN</t>
  </si>
  <si>
    <t>13-LPO J. LURCAT</t>
  </si>
  <si>
    <t>13-LPO L.PONTICELLI</t>
  </si>
  <si>
    <t>13-LT  ESTIENNE</t>
  </si>
  <si>
    <t>13-LT  PG DE GENNES</t>
  </si>
  <si>
    <t>13-LYCEE EXPERIMENT</t>
  </si>
  <si>
    <t>14-LGT  E. DUBOIS</t>
  </si>
  <si>
    <t>14-LGT F. VILLON</t>
  </si>
  <si>
    <t>14-LGT P. BERT</t>
  </si>
  <si>
    <t>14-LP  E. SATIE</t>
  </si>
  <si>
    <t>14-LPO G. TIREL</t>
  </si>
  <si>
    <t>14-LPO RASPAIL</t>
  </si>
  <si>
    <t>15-LG  BUFFON</t>
  </si>
  <si>
    <t>15-LG  C. SEE</t>
  </si>
  <si>
    <t>15-LGT R. VERLOMME</t>
  </si>
  <si>
    <t>15-LP  BEAUGRENELLE</t>
  </si>
  <si>
    <t>15-LP  BRASSAI</t>
  </si>
  <si>
    <t>15-LP  CORBON</t>
  </si>
  <si>
    <t>15-LPO FRESNEL</t>
  </si>
  <si>
    <t>15-LPO L. ARMAND</t>
  </si>
  <si>
    <t>15-LPO L. DE VINCI</t>
  </si>
  <si>
    <t>15-LT  ENSAA</t>
  </si>
  <si>
    <t>15-LT DU BATIMENT</t>
  </si>
  <si>
    <t>15-LYCEE AUTOGERE</t>
  </si>
  <si>
    <t>16-LG  J. DE SAILLY</t>
  </si>
  <si>
    <t>16-LG  LA FONTAINE</t>
  </si>
  <si>
    <t>16-LG  MOLIERE</t>
  </si>
  <si>
    <t>16-LGT C. BERNARD</t>
  </si>
  <si>
    <t>16-LGT J.B. SAY</t>
  </si>
  <si>
    <t>16-LP  O. FEUILLET</t>
  </si>
  <si>
    <t>16-LP  RENE CASSIN</t>
  </si>
  <si>
    <t>17-LG  L. CARNOT</t>
  </si>
  <si>
    <t>17-LGT H. DE BALZAC</t>
  </si>
  <si>
    <t>17-LP  M. DERAISMES</t>
  </si>
  <si>
    <t>17-LPO J. DROUANT</t>
  </si>
  <si>
    <t>17-LT  COMMERCE</t>
  </si>
  <si>
    <t>18-LGT RABELAIS</t>
  </si>
  <si>
    <t>18-LP  BELLIARD</t>
  </si>
  <si>
    <t>18-LP  C. JENATZY</t>
  </si>
  <si>
    <t>18-LP  E. ROSTAND</t>
  </si>
  <si>
    <t>18-LP  S. VALADON</t>
  </si>
  <si>
    <t>18-LT  A. RENOIR</t>
  </si>
  <si>
    <t>19-LG  G. BRASSENS</t>
  </si>
  <si>
    <t>19-LGT  JACQUARD</t>
  </si>
  <si>
    <t>19-LGT H. BERGSON</t>
  </si>
  <si>
    <t>19-LP  A. CARREL</t>
  </si>
  <si>
    <t>19-LP  H. GUIMARD</t>
  </si>
  <si>
    <t>19-LPO D. DIDEROT</t>
  </si>
  <si>
    <t>19-LPO D'ALEMBERT</t>
  </si>
  <si>
    <t>20-LG  H. BOUCHER</t>
  </si>
  <si>
    <t>20-LGT M. RAVEL</t>
  </si>
  <si>
    <t>20-LP  CH.DE GAULLE</t>
  </si>
  <si>
    <t>20-LP  E. DOLET</t>
  </si>
  <si>
    <t>20-LPO M. NADAUD</t>
  </si>
  <si>
    <t>Effectifs et Divisions / LYCEES 2018</t>
  </si>
  <si>
    <t>Nom</t>
  </si>
  <si>
    <t>Effectif</t>
  </si>
  <si>
    <t>Divisions</t>
  </si>
  <si>
    <t>0752388N</t>
  </si>
  <si>
    <t>0750648X</t>
  </si>
  <si>
    <t>0750651A</t>
  </si>
  <si>
    <t>0750647W</t>
  </si>
  <si>
    <t>0750770E</t>
  </si>
  <si>
    <t>0752701D</t>
  </si>
  <si>
    <t>0750672Y</t>
  </si>
  <si>
    <t>0750652B</t>
  </si>
  <si>
    <t>0750653C</t>
  </si>
  <si>
    <t>0750654D</t>
  </si>
  <si>
    <t>0750655E</t>
  </si>
  <si>
    <t>0750656F</t>
  </si>
  <si>
    <t>0750428H</t>
  </si>
  <si>
    <t>0750463W</t>
  </si>
  <si>
    <t>0750660K</t>
  </si>
  <si>
    <t>0750657G</t>
  </si>
  <si>
    <t>0750658H</t>
  </si>
  <si>
    <t>0750502N</t>
  </si>
  <si>
    <t>0750662M</t>
  </si>
  <si>
    <t>0752961L</t>
  </si>
  <si>
    <t>0750663N</t>
  </si>
  <si>
    <t>0750664P</t>
  </si>
  <si>
    <t>0750667T</t>
  </si>
  <si>
    <t>0750668U</t>
  </si>
  <si>
    <t>0750669V</t>
  </si>
  <si>
    <t>0750670W</t>
  </si>
  <si>
    <t>0750671X</t>
  </si>
  <si>
    <t>0750673Z</t>
  </si>
  <si>
    <t>0750775K</t>
  </si>
  <si>
    <t>0750776L</t>
  </si>
  <si>
    <t>0750674A</t>
  </si>
  <si>
    <t>0750675B</t>
  </si>
  <si>
    <t>0750788Z</t>
  </si>
  <si>
    <t>0750778N</t>
  </si>
  <si>
    <t>0750676C</t>
  </si>
  <si>
    <t>0750558Z</t>
  </si>
  <si>
    <t>0750679F</t>
  </si>
  <si>
    <t>0750680G</t>
  </si>
  <si>
    <t>0750784V</t>
  </si>
  <si>
    <t>0752845K</t>
  </si>
  <si>
    <t>0750783U</t>
  </si>
  <si>
    <t>0750681H</t>
  </si>
  <si>
    <t>0750677D</t>
  </si>
  <si>
    <t>0750682J</t>
  </si>
  <si>
    <t>0750683K</t>
  </si>
  <si>
    <t>0750684L</t>
  </si>
  <si>
    <t>0750787Y</t>
  </si>
  <si>
    <t>0750553U</t>
  </si>
  <si>
    <t>0750785W</t>
  </si>
  <si>
    <t>0751710B</t>
  </si>
  <si>
    <t>0753268V</t>
  </si>
  <si>
    <t>0750786X</t>
  </si>
  <si>
    <t>0750686N</t>
  </si>
  <si>
    <t>0750685M</t>
  </si>
  <si>
    <t>0755182A</t>
  </si>
  <si>
    <t>0750692V</t>
  </si>
  <si>
    <t>0750690T</t>
  </si>
  <si>
    <t>0750689S</t>
  </si>
  <si>
    <t>0752846L</t>
  </si>
  <si>
    <t>0754476H</t>
  </si>
  <si>
    <t>0750691U</t>
  </si>
  <si>
    <t>0750693W</t>
  </si>
  <si>
    <t>0750694X</t>
  </si>
  <si>
    <t>0750696Z</t>
  </si>
  <si>
    <t>0750793E</t>
  </si>
  <si>
    <t>0750794F</t>
  </si>
  <si>
    <t>0750436S</t>
  </si>
  <si>
    <t>0750695Y</t>
  </si>
  <si>
    <t>0751708Z</t>
  </si>
  <si>
    <t>0754475G</t>
  </si>
  <si>
    <t>0750612H</t>
  </si>
  <si>
    <t>0750697A</t>
  </si>
  <si>
    <t>0754401B</t>
  </si>
  <si>
    <t>0750699C</t>
  </si>
  <si>
    <t>0750702F</t>
  </si>
  <si>
    <t>0750703G</t>
  </si>
  <si>
    <t>0750698B</t>
  </si>
  <si>
    <t>0750700D</t>
  </si>
  <si>
    <t>0750796H</t>
  </si>
  <si>
    <t>0750588G</t>
  </si>
  <si>
    <t>0750704H</t>
  </si>
  <si>
    <t>0750705J</t>
  </si>
  <si>
    <t>0753350J</t>
  </si>
  <si>
    <t>0750708M</t>
  </si>
  <si>
    <t>0750707L</t>
  </si>
  <si>
    <t>0750688R</t>
  </si>
  <si>
    <t>0752608C</t>
  </si>
  <si>
    <t>0750419Y</t>
  </si>
  <si>
    <t>0750800M</t>
  </si>
  <si>
    <t>0752109K</t>
  </si>
  <si>
    <t>0750710P</t>
  </si>
  <si>
    <t>0754684J</t>
  </si>
  <si>
    <t>0750713T</t>
  </si>
  <si>
    <t>0750711R</t>
  </si>
  <si>
    <t>0752700C</t>
  </si>
  <si>
    <t>0750802P</t>
  </si>
  <si>
    <t>0750712S</t>
  </si>
  <si>
    <t>0750650Z</t>
  </si>
  <si>
    <t>0750714U</t>
  </si>
  <si>
    <t>0750715V</t>
  </si>
  <si>
    <t>0750508V</t>
  </si>
  <si>
    <t>0750808W</t>
  </si>
  <si>
    <t>0754530S</t>
  </si>
  <si>
    <t>SEGPA</t>
  </si>
  <si>
    <t>06-SEGPA PONT LODI</t>
  </si>
  <si>
    <t>11-SEGPA DE ROZIER</t>
  </si>
  <si>
    <t>12-SEGPA G. TILLION</t>
  </si>
  <si>
    <t>13-SEGPA E. TRIOLET</t>
  </si>
  <si>
    <t>14-SEGPA GIACOMETTI</t>
  </si>
  <si>
    <t>15-SEGPA E. ZOLA</t>
  </si>
  <si>
    <t>17-SEGPA LE ROSE BLANCHE</t>
  </si>
  <si>
    <t>18-SEGPA A. CESAIRE</t>
  </si>
  <si>
    <t>18-SEGPA H. BERLIOZ</t>
  </si>
  <si>
    <t>18-SEGPA M. DORMOY</t>
  </si>
  <si>
    <t>19-SEGPA E. SATIE</t>
  </si>
  <si>
    <t>19-SEGPA PAILLERON</t>
  </si>
  <si>
    <t>20-SEGPA JB.CLEMENT</t>
  </si>
  <si>
    <t>20-SEGPA P.M.FRANCE</t>
  </si>
  <si>
    <t>20-SEGPA R.DOISNEAU</t>
  </si>
  <si>
    <t>EREA</t>
  </si>
  <si>
    <t>14-ER. C. SPINELLI</t>
  </si>
  <si>
    <t>15-ER. A. DUMAS</t>
  </si>
  <si>
    <t>20-ER. E. PIAF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</si>
</sst>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color theme="5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0" borderId="0" xfId="1" applyFont="1"/>
    <xf numFmtId="0" fontId="1" fillId="0" borderId="0" xfId="2"/>
    <xf numFmtId="0" fontId="4" fillId="0" borderId="0" xfId="1" applyFont="1" applyAlignment="1">
      <alignment horizontal="left"/>
    </xf>
    <xf numFmtId="0" fontId="2" fillId="0" borderId="0" xfId="1"/>
    <xf numFmtId="0" fontId="5" fillId="0" borderId="0" xfId="1" applyFont="1"/>
    <xf numFmtId="0" fontId="1" fillId="0" borderId="6" xfId="2" applyBorder="1"/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2" fillId="0" borderId="6" xfId="1" applyBorder="1" applyAlignment="1">
      <alignment horizontal="center" wrapText="1"/>
    </xf>
    <xf numFmtId="0" fontId="6" fillId="0" borderId="6" xfId="1" applyFont="1" applyBorder="1"/>
    <xf numFmtId="0" fontId="6" fillId="2" borderId="6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ES/SPP/BPS/3%20Section%20d&#233;mographie%20et%20&#233;tudes/Donn&#233;es%20de%20Rentr&#233;e/Rentr&#233;e%202017-18/2D%20Public/R2017_2D_PUB_Eff_Div_Colleges_Lycees_Segpa_E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GE"/>
      <sheetName val="LYCÉE"/>
      <sheetName val="SEGPA"/>
      <sheetName val="EREA"/>
    </sheetNames>
    <sheetDataSet>
      <sheetData sheetId="0">
        <row r="1">
          <cell r="A1" t="str">
            <v>Effectifs et Divisions / COLLEGES 2017</v>
          </cell>
          <cell r="C1" t="str">
            <v>NOTE : les effectifs de 6ème/5ème/4ème/3ème sont calculés y compris ULIS et UPE2A. Si besoin, les détails peuvent être demandés au BPS.</v>
          </cell>
        </row>
        <row r="2">
          <cell r="A2" t="str">
            <v>Source : Rectorat de Paris / SSA</v>
          </cell>
        </row>
        <row r="3">
          <cell r="C3" t="str">
            <v>EFFECTIFS</v>
          </cell>
          <cell r="H3" t="str">
            <v>DIVISIONS</v>
          </cell>
          <cell r="I3" t="str">
            <v>E/D</v>
          </cell>
          <cell r="J3" t="str">
            <v>Education Prioritaire</v>
          </cell>
        </row>
        <row r="4">
          <cell r="A4" t="str">
            <v>Code Rectorat</v>
          </cell>
          <cell r="B4" t="str">
            <v>Nom Etablissement</v>
          </cell>
          <cell r="C4" t="str">
            <v>6E</v>
          </cell>
          <cell r="D4" t="str">
            <v>5E</v>
          </cell>
          <cell r="E4" t="str">
            <v>4E</v>
          </cell>
          <cell r="F4" t="str">
            <v>3E</v>
          </cell>
          <cell r="G4" t="str">
            <v>Total</v>
          </cell>
        </row>
        <row r="5">
          <cell r="A5" t="str">
            <v>0751703U</v>
          </cell>
          <cell r="B5" t="str">
            <v>01 - 0751703U - CLG J.B.POQUELIN</v>
          </cell>
          <cell r="C5">
            <v>100</v>
          </cell>
          <cell r="D5">
            <v>73</v>
          </cell>
          <cell r="E5">
            <v>81</v>
          </cell>
          <cell r="F5">
            <v>82</v>
          </cell>
          <cell r="G5">
            <v>336</v>
          </cell>
          <cell r="H5">
            <v>13.000000000000004</v>
          </cell>
          <cell r="I5">
            <v>25.84615384615384</v>
          </cell>
          <cell r="J5" t="str">
            <v>-</v>
          </cell>
        </row>
        <row r="6">
          <cell r="A6" t="str">
            <v>0752248L</v>
          </cell>
          <cell r="B6" t="str">
            <v>02 - 0752248L - CLG C. FRANCK</v>
          </cell>
          <cell r="C6">
            <v>81</v>
          </cell>
          <cell r="D6">
            <v>80</v>
          </cell>
          <cell r="E6">
            <v>83</v>
          </cell>
          <cell r="F6">
            <v>77</v>
          </cell>
          <cell r="G6">
            <v>321</v>
          </cell>
          <cell r="H6">
            <v>11.999999999999991</v>
          </cell>
          <cell r="I6">
            <v>26.750000000000021</v>
          </cell>
          <cell r="J6" t="str">
            <v>-</v>
          </cell>
        </row>
        <row r="7">
          <cell r="A7" t="str">
            <v>0750387N</v>
          </cell>
          <cell r="B7" t="str">
            <v>03 - 0750387N - CLG P.J.BERANGER</v>
          </cell>
          <cell r="C7">
            <v>83</v>
          </cell>
          <cell r="D7">
            <v>90</v>
          </cell>
          <cell r="E7">
            <v>85</v>
          </cell>
          <cell r="F7">
            <v>88</v>
          </cell>
          <cell r="G7">
            <v>346</v>
          </cell>
          <cell r="H7">
            <v>11.999999999999996</v>
          </cell>
          <cell r="I7">
            <v>28.833333333333343</v>
          </cell>
          <cell r="J7" t="str">
            <v>-</v>
          </cell>
        </row>
        <row r="8">
          <cell r="A8" t="str">
            <v>0752523K</v>
          </cell>
          <cell r="B8" t="str">
            <v>03 - 0752523K - CLG MONTGOLFIER</v>
          </cell>
          <cell r="C8">
            <v>111</v>
          </cell>
          <cell r="D8">
            <v>81</v>
          </cell>
          <cell r="E8">
            <v>99</v>
          </cell>
          <cell r="F8">
            <v>109</v>
          </cell>
          <cell r="G8">
            <v>400</v>
          </cell>
          <cell r="H8">
            <v>15.000000000000014</v>
          </cell>
          <cell r="I8">
            <v>26.666666666666643</v>
          </cell>
          <cell r="J8" t="str">
            <v>-</v>
          </cell>
        </row>
        <row r="9">
          <cell r="A9" t="str">
            <v>0752524L</v>
          </cell>
          <cell r="B9" t="str">
            <v>03 - 0752524L - CLG V. HUGO</v>
          </cell>
          <cell r="C9">
            <v>100</v>
          </cell>
          <cell r="D9">
            <v>117</v>
          </cell>
          <cell r="E9">
            <v>113</v>
          </cell>
          <cell r="F9">
            <v>118</v>
          </cell>
          <cell r="G9">
            <v>448</v>
          </cell>
          <cell r="H9">
            <v>15.999999999999979</v>
          </cell>
          <cell r="I9">
            <v>28.000000000000036</v>
          </cell>
          <cell r="J9" t="str">
            <v>-</v>
          </cell>
        </row>
        <row r="10">
          <cell r="A10" t="str">
            <v>0752525M</v>
          </cell>
          <cell r="B10" t="str">
            <v>04 - 0752525M - CLG CHARLEMAGNE</v>
          </cell>
          <cell r="C10">
            <v>117</v>
          </cell>
          <cell r="D10">
            <v>121</v>
          </cell>
          <cell r="E10">
            <v>121</v>
          </cell>
          <cell r="F10">
            <v>118</v>
          </cell>
          <cell r="G10">
            <v>477</v>
          </cell>
          <cell r="H10">
            <v>15.999999999999996</v>
          </cell>
          <cell r="I10">
            <v>29.812500000000007</v>
          </cell>
          <cell r="J10" t="str">
            <v>-</v>
          </cell>
        </row>
        <row r="11">
          <cell r="A11" t="str">
            <v>0752693V</v>
          </cell>
          <cell r="B11" t="str">
            <v>04 - 0752693V - CLG F. COUPERIN</v>
          </cell>
          <cell r="C11">
            <v>120</v>
          </cell>
          <cell r="D11">
            <v>112</v>
          </cell>
          <cell r="E11">
            <v>121</v>
          </cell>
          <cell r="F11">
            <v>120</v>
          </cell>
          <cell r="G11">
            <v>473</v>
          </cell>
          <cell r="H11">
            <v>15.999999999999989</v>
          </cell>
          <cell r="I11">
            <v>29.562500000000021</v>
          </cell>
          <cell r="J11" t="str">
            <v>-</v>
          </cell>
        </row>
        <row r="12">
          <cell r="A12" t="str">
            <v>0750407K</v>
          </cell>
          <cell r="B12" t="str">
            <v>05 - 0750407K - CLG  ROGNONI</v>
          </cell>
          <cell r="C12">
            <v>55</v>
          </cell>
          <cell r="D12">
            <v>54</v>
          </cell>
          <cell r="E12">
            <v>55</v>
          </cell>
          <cell r="F12">
            <v>56</v>
          </cell>
          <cell r="G12">
            <v>220</v>
          </cell>
          <cell r="H12">
            <v>8.0000000000000053</v>
          </cell>
          <cell r="I12">
            <v>27.499999999999982</v>
          </cell>
          <cell r="J12" t="str">
            <v>-</v>
          </cell>
        </row>
        <row r="13">
          <cell r="A13" t="str">
            <v>0751790N</v>
          </cell>
          <cell r="B13" t="str">
            <v>05 - 0751790N - CLG P. ALVISET</v>
          </cell>
          <cell r="C13">
            <v>152</v>
          </cell>
          <cell r="D13">
            <v>153</v>
          </cell>
          <cell r="E13">
            <v>154</v>
          </cell>
          <cell r="F13">
            <v>150</v>
          </cell>
          <cell r="G13">
            <v>609</v>
          </cell>
          <cell r="H13">
            <v>19.999999999999979</v>
          </cell>
          <cell r="I13">
            <v>30.450000000000031</v>
          </cell>
          <cell r="J13" t="str">
            <v>-</v>
          </cell>
        </row>
        <row r="14">
          <cell r="A14" t="str">
            <v>0752186U</v>
          </cell>
          <cell r="B14" t="str">
            <v>05 - 0752186U - CLG R. QUENEAU</v>
          </cell>
          <cell r="C14">
            <v>121</v>
          </cell>
          <cell r="D14">
            <v>127</v>
          </cell>
          <cell r="E14">
            <v>121</v>
          </cell>
          <cell r="F14">
            <v>126</v>
          </cell>
          <cell r="G14">
            <v>495</v>
          </cell>
          <cell r="H14">
            <v>15.999999999999993</v>
          </cell>
          <cell r="I14">
            <v>30.937500000000014</v>
          </cell>
          <cell r="J14" t="str">
            <v>-</v>
          </cell>
        </row>
        <row r="15">
          <cell r="A15" t="str">
            <v>0752526N</v>
          </cell>
          <cell r="B15" t="str">
            <v>05 - 0752526N - CLG HENRI IV</v>
          </cell>
          <cell r="C15">
            <v>163</v>
          </cell>
          <cell r="D15">
            <v>173</v>
          </cell>
          <cell r="E15">
            <v>164</v>
          </cell>
          <cell r="F15">
            <v>174</v>
          </cell>
          <cell r="G15">
            <v>674</v>
          </cell>
          <cell r="H15">
            <v>20.999999999999975</v>
          </cell>
          <cell r="I15">
            <v>32.09523809523813</v>
          </cell>
          <cell r="J15" t="str">
            <v>-</v>
          </cell>
        </row>
        <row r="16">
          <cell r="A16" t="str">
            <v>0752531U</v>
          </cell>
          <cell r="B16" t="str">
            <v>05 - 0752531U - CLG LAVOISIER</v>
          </cell>
          <cell r="C16">
            <v>115</v>
          </cell>
          <cell r="D16">
            <v>94</v>
          </cell>
          <cell r="E16">
            <v>61</v>
          </cell>
          <cell r="F16">
            <v>93</v>
          </cell>
          <cell r="G16">
            <v>363</v>
          </cell>
          <cell r="H16">
            <v>11.999999999999989</v>
          </cell>
          <cell r="I16">
            <v>30.250000000000028</v>
          </cell>
          <cell r="J16" t="str">
            <v>-</v>
          </cell>
        </row>
        <row r="17">
          <cell r="A17" t="str">
            <v>0752187V</v>
          </cell>
          <cell r="B17" t="str">
            <v>06 - 0752187V - CLG J. PREVERT</v>
          </cell>
          <cell r="C17">
            <v>71</v>
          </cell>
          <cell r="D17">
            <v>86</v>
          </cell>
          <cell r="E17">
            <v>89</v>
          </cell>
          <cell r="F17">
            <v>86</v>
          </cell>
          <cell r="G17">
            <v>332</v>
          </cell>
          <cell r="H17">
            <v>11.999999999999995</v>
          </cell>
          <cell r="I17">
            <v>27.666666666666679</v>
          </cell>
          <cell r="J17" t="str">
            <v>-</v>
          </cell>
        </row>
        <row r="18">
          <cell r="A18" t="str">
            <v>0752527P</v>
          </cell>
          <cell r="B18" t="str">
            <v>06 - 0752527P - CLG MONTAIGNE</v>
          </cell>
          <cell r="C18">
            <v>119</v>
          </cell>
          <cell r="D18">
            <v>117</v>
          </cell>
          <cell r="E18">
            <v>143</v>
          </cell>
          <cell r="F18">
            <v>141</v>
          </cell>
          <cell r="G18">
            <v>520</v>
          </cell>
          <cell r="H18">
            <v>17.999999999999996</v>
          </cell>
          <cell r="I18">
            <v>28.888888888888893</v>
          </cell>
          <cell r="J18" t="str">
            <v>-</v>
          </cell>
        </row>
        <row r="19">
          <cell r="A19" t="str">
            <v>0752249M</v>
          </cell>
          <cell r="B19" t="str">
            <v>07 - 0752249M - CLG J. ROMAINS</v>
          </cell>
          <cell r="C19">
            <v>147</v>
          </cell>
          <cell r="D19">
            <v>148</v>
          </cell>
          <cell r="E19">
            <v>168</v>
          </cell>
          <cell r="F19">
            <v>177</v>
          </cell>
          <cell r="G19">
            <v>640</v>
          </cell>
          <cell r="H19">
            <v>21.999999999999968</v>
          </cell>
          <cell r="I19">
            <v>29.090909090909133</v>
          </cell>
          <cell r="J19" t="str">
            <v>-</v>
          </cell>
        </row>
        <row r="20">
          <cell r="A20" t="str">
            <v>0752528R</v>
          </cell>
          <cell r="B20" t="str">
            <v>07 - 0752528R - CLG V. DURUY</v>
          </cell>
          <cell r="C20">
            <v>147</v>
          </cell>
          <cell r="D20">
            <v>127</v>
          </cell>
          <cell r="E20">
            <v>143</v>
          </cell>
          <cell r="F20">
            <v>147</v>
          </cell>
          <cell r="G20">
            <v>564</v>
          </cell>
          <cell r="H20">
            <v>18.999999999999975</v>
          </cell>
          <cell r="I20">
            <v>29.684210526315827</v>
          </cell>
          <cell r="J20" t="str">
            <v>-</v>
          </cell>
        </row>
        <row r="21">
          <cell r="A21" t="str">
            <v>0751791P</v>
          </cell>
          <cell r="B21" t="str">
            <v>08 - 0751791P - CLG CONDORCET</v>
          </cell>
          <cell r="C21">
            <v>186</v>
          </cell>
          <cell r="D21">
            <v>214</v>
          </cell>
          <cell r="E21">
            <v>214</v>
          </cell>
          <cell r="F21">
            <v>207</v>
          </cell>
          <cell r="G21">
            <v>821</v>
          </cell>
          <cell r="H21">
            <v>26.999999999999957</v>
          </cell>
          <cell r="I21">
            <v>30.407407407407455</v>
          </cell>
          <cell r="J21" t="str">
            <v>-</v>
          </cell>
        </row>
        <row r="22">
          <cell r="A22" t="str">
            <v>0752529S</v>
          </cell>
          <cell r="B22" t="str">
            <v>08 - 0752529S - CLG CHAPTAL</v>
          </cell>
          <cell r="C22">
            <v>119</v>
          </cell>
          <cell r="D22">
            <v>120</v>
          </cell>
          <cell r="E22">
            <v>150</v>
          </cell>
          <cell r="F22">
            <v>150</v>
          </cell>
          <cell r="G22">
            <v>539</v>
          </cell>
          <cell r="H22">
            <v>17.999999999999972</v>
          </cell>
          <cell r="I22">
            <v>29.944444444444493</v>
          </cell>
          <cell r="J22" t="str">
            <v>-</v>
          </cell>
        </row>
        <row r="23">
          <cell r="A23" t="str">
            <v>0752530T</v>
          </cell>
          <cell r="B23" t="str">
            <v>08 - 0752530T - CLG O. GREARD</v>
          </cell>
          <cell r="C23">
            <v>182</v>
          </cell>
          <cell r="D23">
            <v>166</v>
          </cell>
          <cell r="E23">
            <v>189</v>
          </cell>
          <cell r="F23">
            <v>195</v>
          </cell>
          <cell r="G23">
            <v>732</v>
          </cell>
          <cell r="H23">
            <v>25.999999999999982</v>
          </cell>
          <cell r="I23">
            <v>28.153846153846175</v>
          </cell>
          <cell r="J23" t="str">
            <v>-</v>
          </cell>
        </row>
        <row r="24">
          <cell r="A24" t="str">
            <v>0752250N</v>
          </cell>
          <cell r="B24" t="str">
            <v>09 - 0752250N - CLG P. GAUGUIN</v>
          </cell>
          <cell r="C24">
            <v>104</v>
          </cell>
          <cell r="D24">
            <v>136</v>
          </cell>
          <cell r="E24">
            <v>110</v>
          </cell>
          <cell r="F24">
            <v>84</v>
          </cell>
          <cell r="G24">
            <v>434</v>
          </cell>
          <cell r="H24">
            <v>16.000000000000011</v>
          </cell>
          <cell r="I24">
            <v>27.124999999999982</v>
          </cell>
          <cell r="J24" t="str">
            <v>-</v>
          </cell>
        </row>
        <row r="25">
          <cell r="A25" t="str">
            <v>0752532V</v>
          </cell>
          <cell r="B25" t="str">
            <v>09 - 0752532V - CLG J. DECOUR</v>
          </cell>
          <cell r="C25">
            <v>159</v>
          </cell>
          <cell r="D25">
            <v>148</v>
          </cell>
          <cell r="E25">
            <v>147</v>
          </cell>
          <cell r="F25">
            <v>147</v>
          </cell>
          <cell r="G25">
            <v>601</v>
          </cell>
          <cell r="H25">
            <v>20.999999999999972</v>
          </cell>
          <cell r="I25">
            <v>28.619047619047659</v>
          </cell>
          <cell r="J25" t="str">
            <v>-</v>
          </cell>
        </row>
        <row r="26">
          <cell r="A26" t="str">
            <v>0752533W</v>
          </cell>
          <cell r="B26" t="str">
            <v>09 - 0752533W - CLG J. FERRY</v>
          </cell>
          <cell r="C26">
            <v>115</v>
          </cell>
          <cell r="D26">
            <v>112</v>
          </cell>
          <cell r="E26">
            <v>109</v>
          </cell>
          <cell r="F26">
            <v>116</v>
          </cell>
          <cell r="G26">
            <v>452</v>
          </cell>
          <cell r="H26">
            <v>16</v>
          </cell>
          <cell r="I26">
            <v>28.25</v>
          </cell>
          <cell r="J26" t="str">
            <v>-</v>
          </cell>
        </row>
        <row r="27">
          <cell r="A27" t="str">
            <v>0752534X</v>
          </cell>
          <cell r="B27" t="str">
            <v>09 - 0752534X - CLG LAMARTINE</v>
          </cell>
          <cell r="C27">
            <v>97</v>
          </cell>
          <cell r="D27">
            <v>104</v>
          </cell>
          <cell r="E27">
            <v>98</v>
          </cell>
          <cell r="F27">
            <v>101</v>
          </cell>
          <cell r="G27">
            <v>400</v>
          </cell>
          <cell r="H27">
            <v>16</v>
          </cell>
          <cell r="I27">
            <v>25</v>
          </cell>
          <cell r="J27" t="str">
            <v>-</v>
          </cell>
        </row>
        <row r="28">
          <cell r="A28" t="str">
            <v>0750584C</v>
          </cell>
          <cell r="B28" t="str">
            <v>10 - 0750584C - CLG VALMY</v>
          </cell>
          <cell r="C28">
            <v>106</v>
          </cell>
          <cell r="D28">
            <v>99</v>
          </cell>
          <cell r="E28">
            <v>99</v>
          </cell>
          <cell r="F28">
            <v>100</v>
          </cell>
          <cell r="G28">
            <v>404</v>
          </cell>
          <cell r="H28">
            <v>17.000000000000007</v>
          </cell>
          <cell r="I28">
            <v>23.764705882352931</v>
          </cell>
          <cell r="J28" t="str">
            <v>CAPPE</v>
          </cell>
        </row>
        <row r="29">
          <cell r="A29" t="str">
            <v>0752251P</v>
          </cell>
          <cell r="B29" t="str">
            <v>10 - 0752251P - CLG L. MICHEL</v>
          </cell>
          <cell r="C29">
            <v>141</v>
          </cell>
          <cell r="D29">
            <v>138</v>
          </cell>
          <cell r="E29">
            <v>137</v>
          </cell>
          <cell r="F29">
            <v>139</v>
          </cell>
          <cell r="G29">
            <v>555</v>
          </cell>
          <cell r="H29">
            <v>19.999999999999986</v>
          </cell>
          <cell r="I29">
            <v>27.750000000000021</v>
          </cell>
          <cell r="J29" t="str">
            <v>-</v>
          </cell>
        </row>
        <row r="30">
          <cell r="A30" t="str">
            <v>0752829T</v>
          </cell>
          <cell r="B30" t="str">
            <v>10 - 0752829T - CLG B. PALISSY</v>
          </cell>
          <cell r="C30">
            <v>81</v>
          </cell>
          <cell r="D30">
            <v>83</v>
          </cell>
          <cell r="E30">
            <v>80</v>
          </cell>
          <cell r="F30">
            <v>81</v>
          </cell>
          <cell r="G30">
            <v>325</v>
          </cell>
          <cell r="H30">
            <v>12.000000000000014</v>
          </cell>
          <cell r="I30">
            <v>27.0833333333333</v>
          </cell>
          <cell r="J30" t="str">
            <v>-</v>
          </cell>
        </row>
        <row r="31">
          <cell r="A31" t="str">
            <v>0753047E</v>
          </cell>
          <cell r="B31" t="str">
            <v>10 - 0753047E - CLG G.AUX BELLES</v>
          </cell>
          <cell r="C31">
            <v>78</v>
          </cell>
          <cell r="D31">
            <v>74</v>
          </cell>
          <cell r="E31">
            <v>73</v>
          </cell>
          <cell r="F31">
            <v>97</v>
          </cell>
          <cell r="G31">
            <v>322</v>
          </cell>
          <cell r="H31">
            <v>14.000000000000004</v>
          </cell>
          <cell r="I31">
            <v>22.999999999999993</v>
          </cell>
          <cell r="J31" t="str">
            <v>REP</v>
          </cell>
        </row>
        <row r="32">
          <cell r="A32" t="str">
            <v>0755778Y</v>
          </cell>
          <cell r="B32" t="str">
            <v>10 - 0755778Y - CLG F. SELIGMANN</v>
          </cell>
          <cell r="C32">
            <v>76</v>
          </cell>
          <cell r="D32">
            <v>74</v>
          </cell>
          <cell r="E32">
            <v>72</v>
          </cell>
          <cell r="F32">
            <v>75</v>
          </cell>
          <cell r="G32">
            <v>297</v>
          </cell>
          <cell r="H32">
            <v>11.999999999999996</v>
          </cell>
          <cell r="I32">
            <v>24.750000000000007</v>
          </cell>
          <cell r="J32" t="str">
            <v>CAPPE</v>
          </cell>
        </row>
        <row r="33">
          <cell r="A33" t="str">
            <v>0750362L</v>
          </cell>
          <cell r="B33" t="str">
            <v>11 - 0750362L - CLG BEAUMARCHAIS</v>
          </cell>
          <cell r="C33">
            <v>111</v>
          </cell>
          <cell r="D33">
            <v>111</v>
          </cell>
          <cell r="E33">
            <v>110</v>
          </cell>
          <cell r="F33">
            <v>110</v>
          </cell>
          <cell r="G33">
            <v>442</v>
          </cell>
          <cell r="H33">
            <v>15.999999999999982</v>
          </cell>
          <cell r="I33">
            <v>27.625000000000032</v>
          </cell>
          <cell r="J33" t="str">
            <v>-</v>
          </cell>
        </row>
        <row r="34">
          <cell r="A34" t="str">
            <v>0750465Y</v>
          </cell>
          <cell r="B34" t="str">
            <v>11 - 0750465Y - CLG L. R. AUBRAC</v>
          </cell>
          <cell r="C34">
            <v>111</v>
          </cell>
          <cell r="D34">
            <v>122</v>
          </cell>
          <cell r="E34">
            <v>93</v>
          </cell>
          <cell r="F34">
            <v>90</v>
          </cell>
          <cell r="G34">
            <v>416</v>
          </cell>
          <cell r="H34">
            <v>18</v>
          </cell>
          <cell r="I34">
            <v>23.111111111111111</v>
          </cell>
          <cell r="J34" t="str">
            <v>REP</v>
          </cell>
        </row>
        <row r="35">
          <cell r="A35" t="str">
            <v>0750607C</v>
          </cell>
          <cell r="B35" t="str">
            <v>11 - 0750607C - CLG A. FOURNIER</v>
          </cell>
          <cell r="C35">
            <v>160</v>
          </cell>
          <cell r="D35">
            <v>156</v>
          </cell>
          <cell r="E35">
            <v>155</v>
          </cell>
          <cell r="F35">
            <v>125</v>
          </cell>
          <cell r="G35">
            <v>596</v>
          </cell>
          <cell r="H35">
            <v>23.000000000000004</v>
          </cell>
          <cell r="I35">
            <v>25.913043478260864</v>
          </cell>
          <cell r="J35" t="str">
            <v>-</v>
          </cell>
        </row>
        <row r="36">
          <cell r="A36" t="str">
            <v>0750608D</v>
          </cell>
          <cell r="B36" t="str">
            <v>11 - 0750608D - CLG A. FRANK</v>
          </cell>
          <cell r="C36">
            <v>115</v>
          </cell>
          <cell r="D36">
            <v>115</v>
          </cell>
          <cell r="E36">
            <v>117</v>
          </cell>
          <cell r="F36">
            <v>116</v>
          </cell>
          <cell r="G36">
            <v>463</v>
          </cell>
          <cell r="H36">
            <v>15.999999999999979</v>
          </cell>
          <cell r="I36">
            <v>28.937500000000039</v>
          </cell>
          <cell r="J36" t="str">
            <v>-</v>
          </cell>
        </row>
        <row r="37">
          <cell r="A37" t="str">
            <v>0752536Z</v>
          </cell>
          <cell r="B37" t="str">
            <v>11 - 0752536Z - CLG VOLTAIRE</v>
          </cell>
          <cell r="C37">
            <v>109</v>
          </cell>
          <cell r="D37">
            <v>110</v>
          </cell>
          <cell r="E37">
            <v>105</v>
          </cell>
          <cell r="F37">
            <v>120</v>
          </cell>
          <cell r="G37">
            <v>444</v>
          </cell>
          <cell r="H37">
            <v>17</v>
          </cell>
          <cell r="I37">
            <v>26.117647058823529</v>
          </cell>
          <cell r="J37" t="str">
            <v>-</v>
          </cell>
        </row>
        <row r="38">
          <cell r="A38" t="str">
            <v>0754528P</v>
          </cell>
          <cell r="B38" t="str">
            <v>11 - 0754528P - CLG P. DE ROZIER</v>
          </cell>
          <cell r="C38">
            <v>110</v>
          </cell>
          <cell r="D38">
            <v>109</v>
          </cell>
          <cell r="E38">
            <v>110</v>
          </cell>
          <cell r="F38">
            <v>100</v>
          </cell>
          <cell r="G38">
            <v>429</v>
          </cell>
          <cell r="H38">
            <v>15.999999999999984</v>
          </cell>
          <cell r="I38">
            <v>26.812500000000028</v>
          </cell>
          <cell r="J38" t="str">
            <v>-</v>
          </cell>
        </row>
        <row r="39">
          <cell r="A39" t="str">
            <v>0750444A</v>
          </cell>
          <cell r="B39" t="str">
            <v>12 - 0750444A - CLG G.COURTELINE</v>
          </cell>
          <cell r="C39">
            <v>150</v>
          </cell>
          <cell r="D39">
            <v>151</v>
          </cell>
          <cell r="E39">
            <v>147</v>
          </cell>
          <cell r="F39">
            <v>150</v>
          </cell>
          <cell r="G39">
            <v>598</v>
          </cell>
          <cell r="H39">
            <v>19.999999999999972</v>
          </cell>
          <cell r="I39">
            <v>29.900000000000041</v>
          </cell>
          <cell r="J39" t="str">
            <v>-</v>
          </cell>
        </row>
        <row r="40">
          <cell r="A40" t="str">
            <v>0750609E</v>
          </cell>
          <cell r="B40" t="str">
            <v>12 - 0750609E - CLG P. VERLAINE</v>
          </cell>
          <cell r="C40">
            <v>120</v>
          </cell>
          <cell r="D40">
            <v>110</v>
          </cell>
          <cell r="E40">
            <v>109</v>
          </cell>
          <cell r="F40">
            <v>113</v>
          </cell>
          <cell r="G40">
            <v>452</v>
          </cell>
          <cell r="H40">
            <v>16</v>
          </cell>
          <cell r="I40">
            <v>28.25</v>
          </cell>
          <cell r="J40" t="str">
            <v>-</v>
          </cell>
        </row>
        <row r="41">
          <cell r="A41" t="str">
            <v>0750610F</v>
          </cell>
          <cell r="B41" t="str">
            <v>12 - 0750610F - CLG J. VERNE</v>
          </cell>
          <cell r="C41">
            <v>112</v>
          </cell>
          <cell r="D41">
            <v>112</v>
          </cell>
          <cell r="E41">
            <v>110</v>
          </cell>
          <cell r="F41">
            <v>109</v>
          </cell>
          <cell r="G41">
            <v>443</v>
          </cell>
          <cell r="H41">
            <v>15.999999999999988</v>
          </cell>
          <cell r="I41">
            <v>27.687500000000021</v>
          </cell>
          <cell r="J41" t="str">
            <v>-</v>
          </cell>
        </row>
        <row r="42">
          <cell r="A42" t="str">
            <v>0752189X</v>
          </cell>
          <cell r="B42" t="str">
            <v>12 - 0752189X - CLG G. FLAVIEN</v>
          </cell>
          <cell r="C42">
            <v>122</v>
          </cell>
          <cell r="D42">
            <v>112</v>
          </cell>
          <cell r="E42">
            <v>118</v>
          </cell>
          <cell r="F42">
            <v>111</v>
          </cell>
          <cell r="G42">
            <v>463</v>
          </cell>
          <cell r="H42">
            <v>16.999999999999975</v>
          </cell>
          <cell r="I42">
            <v>27.235294117647097</v>
          </cell>
          <cell r="J42" t="str">
            <v>-</v>
          </cell>
        </row>
        <row r="43">
          <cell r="A43" t="str">
            <v>0752537A</v>
          </cell>
          <cell r="B43" t="str">
            <v>12 - 0752537A - CLG P. VALERY</v>
          </cell>
          <cell r="C43">
            <v>144</v>
          </cell>
          <cell r="D43">
            <v>119</v>
          </cell>
          <cell r="E43">
            <v>106</v>
          </cell>
          <cell r="F43">
            <v>102</v>
          </cell>
          <cell r="G43">
            <v>471</v>
          </cell>
          <cell r="H43">
            <v>16.999999999999996</v>
          </cell>
          <cell r="I43">
            <v>27.705882352941181</v>
          </cell>
          <cell r="J43" t="str">
            <v>-</v>
          </cell>
        </row>
        <row r="44">
          <cell r="A44" t="str">
            <v>0752542F</v>
          </cell>
          <cell r="B44" t="str">
            <v>12 - 0752542F - CLG J.F. OEBEN</v>
          </cell>
          <cell r="C44">
            <v>119</v>
          </cell>
          <cell r="D44">
            <v>117</v>
          </cell>
          <cell r="E44">
            <v>114</v>
          </cell>
          <cell r="F44">
            <v>135</v>
          </cell>
          <cell r="G44">
            <v>485</v>
          </cell>
          <cell r="H44">
            <v>16.999999999999986</v>
          </cell>
          <cell r="I44">
            <v>28.529411764705905</v>
          </cell>
          <cell r="J44" t="str">
            <v>-</v>
          </cell>
        </row>
        <row r="45">
          <cell r="A45" t="str">
            <v>0753936W</v>
          </cell>
          <cell r="B45" t="str">
            <v>12 - 0753936W - CLG G. TILLION</v>
          </cell>
          <cell r="C45">
            <v>104</v>
          </cell>
          <cell r="D45">
            <v>110</v>
          </cell>
          <cell r="E45">
            <v>107</v>
          </cell>
          <cell r="F45">
            <v>84</v>
          </cell>
          <cell r="G45">
            <v>405</v>
          </cell>
          <cell r="H45">
            <v>15.000000000000009</v>
          </cell>
          <cell r="I45">
            <v>26.999999999999986</v>
          </cell>
          <cell r="J45" t="str">
            <v>-</v>
          </cell>
        </row>
        <row r="46">
          <cell r="A46" t="str">
            <v>0750525N</v>
          </cell>
          <cell r="B46" t="str">
            <v>13 - 0750525N - CLG MOU.DES PRES</v>
          </cell>
          <cell r="C46">
            <v>114</v>
          </cell>
          <cell r="D46">
            <v>119</v>
          </cell>
          <cell r="E46">
            <v>116</v>
          </cell>
          <cell r="F46">
            <v>121</v>
          </cell>
          <cell r="G46">
            <v>470</v>
          </cell>
          <cell r="H46">
            <v>15.999999999999982</v>
          </cell>
          <cell r="I46">
            <v>29.375000000000032</v>
          </cell>
          <cell r="J46" t="str">
            <v>-</v>
          </cell>
        </row>
        <row r="47">
          <cell r="A47" t="str">
            <v>0752316K</v>
          </cell>
          <cell r="B47" t="str">
            <v>13 - 0752316K - CLG G. SAND</v>
          </cell>
          <cell r="C47">
            <v>108</v>
          </cell>
          <cell r="D47">
            <v>132</v>
          </cell>
          <cell r="E47">
            <v>113</v>
          </cell>
          <cell r="F47">
            <v>112</v>
          </cell>
          <cell r="G47">
            <v>465</v>
          </cell>
          <cell r="H47">
            <v>17</v>
          </cell>
          <cell r="I47">
            <v>27.352941176470587</v>
          </cell>
          <cell r="J47" t="str">
            <v>-</v>
          </cell>
        </row>
        <row r="48">
          <cell r="A48" t="str">
            <v>0752385K</v>
          </cell>
          <cell r="B48" t="str">
            <v>13 - 0752385K - CLG E. TRIOLET</v>
          </cell>
          <cell r="C48">
            <v>100</v>
          </cell>
          <cell r="D48">
            <v>101</v>
          </cell>
          <cell r="E48">
            <v>107</v>
          </cell>
          <cell r="F48">
            <v>105</v>
          </cell>
          <cell r="G48">
            <v>413</v>
          </cell>
          <cell r="H48">
            <v>15.999999999999989</v>
          </cell>
          <cell r="I48">
            <v>25.812500000000018</v>
          </cell>
          <cell r="J48" t="str">
            <v>CAPPE</v>
          </cell>
        </row>
        <row r="49">
          <cell r="A49" t="str">
            <v>0752538B</v>
          </cell>
          <cell r="B49" t="str">
            <v>13 - 0752538B - CLG A. RODIN</v>
          </cell>
          <cell r="C49">
            <v>118</v>
          </cell>
          <cell r="D49">
            <v>140</v>
          </cell>
          <cell r="E49">
            <v>112</v>
          </cell>
          <cell r="F49">
            <v>112</v>
          </cell>
          <cell r="G49">
            <v>482</v>
          </cell>
          <cell r="H49">
            <v>17.999999999999996</v>
          </cell>
          <cell r="I49">
            <v>26.777777777777782</v>
          </cell>
          <cell r="J49" t="str">
            <v>-</v>
          </cell>
        </row>
        <row r="50">
          <cell r="A50" t="str">
            <v>0752539C</v>
          </cell>
          <cell r="B50" t="str">
            <v>13 - 0752539C - CLG C. MONET</v>
          </cell>
          <cell r="C50">
            <v>140</v>
          </cell>
          <cell r="D50">
            <v>140</v>
          </cell>
          <cell r="E50">
            <v>137</v>
          </cell>
          <cell r="F50">
            <v>118</v>
          </cell>
          <cell r="G50">
            <v>535</v>
          </cell>
          <cell r="H50">
            <v>19</v>
          </cell>
          <cell r="I50">
            <v>28.157894736842106</v>
          </cell>
          <cell r="J50" t="str">
            <v>-</v>
          </cell>
        </row>
        <row r="51">
          <cell r="A51" t="str">
            <v>0752540D</v>
          </cell>
          <cell r="B51" t="str">
            <v>13 - 0752540D - CLG G. FAURE</v>
          </cell>
          <cell r="C51">
            <v>112</v>
          </cell>
          <cell r="D51">
            <v>113</v>
          </cell>
          <cell r="E51">
            <v>113</v>
          </cell>
          <cell r="F51">
            <v>107</v>
          </cell>
          <cell r="G51">
            <v>445</v>
          </cell>
          <cell r="H51">
            <v>15.999999999999988</v>
          </cell>
          <cell r="I51">
            <v>27.812500000000021</v>
          </cell>
          <cell r="J51" t="str">
            <v>-</v>
          </cell>
        </row>
        <row r="52">
          <cell r="A52" t="str">
            <v>0752694W</v>
          </cell>
          <cell r="B52" t="str">
            <v>13 - 0752694W - CLG C. CLAUDEL</v>
          </cell>
          <cell r="C52">
            <v>95</v>
          </cell>
          <cell r="D52">
            <v>117</v>
          </cell>
          <cell r="E52">
            <v>105</v>
          </cell>
          <cell r="F52">
            <v>126</v>
          </cell>
          <cell r="G52">
            <v>443</v>
          </cell>
          <cell r="H52">
            <v>18.000000000000004</v>
          </cell>
          <cell r="I52">
            <v>24.611111111111107</v>
          </cell>
          <cell r="J52" t="str">
            <v>REP</v>
          </cell>
        </row>
        <row r="53">
          <cell r="A53" t="str">
            <v>0752957G</v>
          </cell>
          <cell r="B53" t="str">
            <v>13 - 0752957G - CLG G. BRAQUE</v>
          </cell>
          <cell r="C53">
            <v>135</v>
          </cell>
          <cell r="D53">
            <v>136</v>
          </cell>
          <cell r="E53">
            <v>144</v>
          </cell>
          <cell r="F53">
            <v>142</v>
          </cell>
          <cell r="G53">
            <v>557</v>
          </cell>
          <cell r="H53">
            <v>19.999999999999989</v>
          </cell>
          <cell r="I53">
            <v>27.850000000000016</v>
          </cell>
          <cell r="J53" t="str">
            <v>-</v>
          </cell>
        </row>
        <row r="54">
          <cell r="A54" t="str">
            <v>0753518S</v>
          </cell>
          <cell r="B54" t="str">
            <v>13 - 0753518S - CLG G. FLAUBERT</v>
          </cell>
          <cell r="C54">
            <v>137</v>
          </cell>
          <cell r="D54">
            <v>133</v>
          </cell>
          <cell r="E54">
            <v>138</v>
          </cell>
          <cell r="F54">
            <v>138</v>
          </cell>
          <cell r="G54">
            <v>546</v>
          </cell>
          <cell r="H54">
            <v>20</v>
          </cell>
          <cell r="I54">
            <v>27.3</v>
          </cell>
          <cell r="J54" t="str">
            <v>-</v>
          </cell>
        </row>
        <row r="55">
          <cell r="A55" t="str">
            <v>0753937X</v>
          </cell>
          <cell r="B55" t="str">
            <v>13 - 0753937X - CLG E. GALOIS</v>
          </cell>
          <cell r="C55">
            <v>95</v>
          </cell>
          <cell r="D55">
            <v>88</v>
          </cell>
          <cell r="E55">
            <v>97</v>
          </cell>
          <cell r="F55">
            <v>96</v>
          </cell>
          <cell r="G55">
            <v>376</v>
          </cell>
          <cell r="H55">
            <v>16</v>
          </cell>
          <cell r="I55">
            <v>23.5</v>
          </cell>
          <cell r="J55" t="str">
            <v>REP</v>
          </cell>
        </row>
        <row r="56">
          <cell r="A56" t="str">
            <v>0755000C</v>
          </cell>
          <cell r="B56" t="str">
            <v>13 - 0755000C - CLG T. MANN</v>
          </cell>
          <cell r="C56">
            <v>129</v>
          </cell>
          <cell r="D56">
            <v>134</v>
          </cell>
          <cell r="E56">
            <v>114</v>
          </cell>
          <cell r="F56">
            <v>141</v>
          </cell>
          <cell r="G56">
            <v>518</v>
          </cell>
          <cell r="H56">
            <v>18.999999999999982</v>
          </cell>
          <cell r="I56">
            <v>27.263157894736867</v>
          </cell>
          <cell r="J56" t="str">
            <v>-</v>
          </cell>
        </row>
        <row r="57">
          <cell r="A57" t="str">
            <v>0750445B</v>
          </cell>
          <cell r="B57" t="str">
            <v>14 - 0750445B - CLG A.GIACOMETTI</v>
          </cell>
          <cell r="C57">
            <v>120</v>
          </cell>
          <cell r="D57">
            <v>131</v>
          </cell>
          <cell r="E57">
            <v>137</v>
          </cell>
          <cell r="F57">
            <v>109</v>
          </cell>
          <cell r="G57">
            <v>497</v>
          </cell>
          <cell r="H57">
            <v>18.999999999999986</v>
          </cell>
          <cell r="I57">
            <v>26.157894736842124</v>
          </cell>
          <cell r="J57" t="str">
            <v>-</v>
          </cell>
        </row>
        <row r="58">
          <cell r="A58" t="str">
            <v>0750611G</v>
          </cell>
          <cell r="B58" t="str">
            <v>14 - 0750611G - CLG J. MOULIN</v>
          </cell>
          <cell r="C58">
            <v>136</v>
          </cell>
          <cell r="D58">
            <v>137</v>
          </cell>
          <cell r="E58">
            <v>136</v>
          </cell>
          <cell r="F58">
            <v>144</v>
          </cell>
          <cell r="G58">
            <v>553</v>
          </cell>
          <cell r="H58">
            <v>20.000000000000007</v>
          </cell>
          <cell r="I58">
            <v>27.649999999999991</v>
          </cell>
          <cell r="J58" t="str">
            <v>-</v>
          </cell>
        </row>
        <row r="59">
          <cell r="A59" t="str">
            <v>0751705W</v>
          </cell>
          <cell r="B59" t="str">
            <v>14 - 0751705W - CLG A. DAUDET</v>
          </cell>
          <cell r="C59">
            <v>118</v>
          </cell>
          <cell r="D59">
            <v>118</v>
          </cell>
          <cell r="E59">
            <v>113</v>
          </cell>
          <cell r="F59">
            <v>109</v>
          </cell>
          <cell r="G59">
            <v>458</v>
          </cell>
          <cell r="H59">
            <v>15.999999999999993</v>
          </cell>
          <cell r="I59">
            <v>28.625000000000014</v>
          </cell>
          <cell r="J59" t="str">
            <v>-</v>
          </cell>
        </row>
        <row r="60">
          <cell r="A60" t="str">
            <v>0752543G</v>
          </cell>
          <cell r="B60" t="str">
            <v>14 - 0752543G - CLG P. BERT</v>
          </cell>
          <cell r="C60">
            <v>83</v>
          </cell>
          <cell r="D60">
            <v>83</v>
          </cell>
          <cell r="E60">
            <v>83</v>
          </cell>
          <cell r="F60">
            <v>77</v>
          </cell>
          <cell r="G60">
            <v>326</v>
          </cell>
          <cell r="H60">
            <v>12.000000000000004</v>
          </cell>
          <cell r="I60">
            <v>27.166666666666657</v>
          </cell>
          <cell r="J60" t="str">
            <v>-</v>
          </cell>
        </row>
        <row r="61">
          <cell r="A61" t="str">
            <v>0752544H</v>
          </cell>
          <cell r="B61" t="str">
            <v>14 - 0752544H - CLG F. VILLON</v>
          </cell>
          <cell r="C61">
            <v>124</v>
          </cell>
          <cell r="D61">
            <v>119</v>
          </cell>
          <cell r="E61">
            <v>118</v>
          </cell>
          <cell r="F61">
            <v>119</v>
          </cell>
          <cell r="G61">
            <v>480</v>
          </cell>
          <cell r="H61">
            <v>20.000000000000007</v>
          </cell>
          <cell r="I61">
            <v>23.999999999999993</v>
          </cell>
          <cell r="J61" t="str">
            <v>REP</v>
          </cell>
        </row>
        <row r="62">
          <cell r="A62" t="str">
            <v>0754253R</v>
          </cell>
          <cell r="B62" t="str">
            <v>14 - 0754253R - CLG ST-EXUPERY</v>
          </cell>
          <cell r="C62">
            <v>77</v>
          </cell>
          <cell r="D62">
            <v>85</v>
          </cell>
          <cell r="E62">
            <v>83</v>
          </cell>
          <cell r="F62">
            <v>80</v>
          </cell>
          <cell r="G62">
            <v>325</v>
          </cell>
          <cell r="H62">
            <v>12.000000000000007</v>
          </cell>
          <cell r="I62">
            <v>27.083333333333318</v>
          </cell>
          <cell r="J62" t="str">
            <v>-</v>
          </cell>
        </row>
        <row r="63">
          <cell r="A63" t="str">
            <v>0751563S</v>
          </cell>
          <cell r="B63" t="str">
            <v>15 - 0751563S - CLG MME DE STAEL</v>
          </cell>
          <cell r="C63">
            <v>118</v>
          </cell>
          <cell r="D63">
            <v>113</v>
          </cell>
          <cell r="E63">
            <v>112</v>
          </cell>
          <cell r="F63">
            <v>110</v>
          </cell>
          <cell r="G63">
            <v>453</v>
          </cell>
          <cell r="H63">
            <v>15.999999999999979</v>
          </cell>
          <cell r="I63">
            <v>28.312500000000039</v>
          </cell>
          <cell r="J63" t="str">
            <v>-</v>
          </cell>
        </row>
        <row r="64">
          <cell r="A64" t="str">
            <v>0752190Y</v>
          </cell>
          <cell r="B64" t="str">
            <v>15 - 0752190Y - CLG APOLLINAIRE</v>
          </cell>
          <cell r="C64">
            <v>140</v>
          </cell>
          <cell r="D64">
            <v>117</v>
          </cell>
          <cell r="E64">
            <v>118</v>
          </cell>
          <cell r="F64">
            <v>139</v>
          </cell>
          <cell r="G64">
            <v>514</v>
          </cell>
          <cell r="H64">
            <v>20.000000000000004</v>
          </cell>
          <cell r="I64">
            <v>25.699999999999996</v>
          </cell>
          <cell r="J64" t="str">
            <v>-</v>
          </cell>
        </row>
        <row r="65">
          <cell r="A65" t="str">
            <v>0752192A</v>
          </cell>
          <cell r="B65" t="str">
            <v>15 - 0752192A - CLG G. DUHAMEL</v>
          </cell>
          <cell r="C65">
            <v>120</v>
          </cell>
          <cell r="D65">
            <v>113</v>
          </cell>
          <cell r="E65">
            <v>121</v>
          </cell>
          <cell r="F65">
            <v>108</v>
          </cell>
          <cell r="G65">
            <v>462</v>
          </cell>
          <cell r="H65">
            <v>15.999999999999998</v>
          </cell>
          <cell r="I65">
            <v>28.875000000000004</v>
          </cell>
          <cell r="J65" t="str">
            <v>-</v>
          </cell>
        </row>
        <row r="66">
          <cell r="A66" t="str">
            <v>0752317L</v>
          </cell>
          <cell r="B66" t="str">
            <v>15 - 0752317L - CLG C. DEBUSSY</v>
          </cell>
          <cell r="C66">
            <v>112</v>
          </cell>
          <cell r="D66">
            <v>111</v>
          </cell>
          <cell r="E66">
            <v>112</v>
          </cell>
          <cell r="F66">
            <v>113</v>
          </cell>
          <cell r="G66">
            <v>448</v>
          </cell>
          <cell r="H66">
            <v>15.999999999999982</v>
          </cell>
          <cell r="I66">
            <v>28.000000000000032</v>
          </cell>
          <cell r="J66" t="str">
            <v>-</v>
          </cell>
        </row>
        <row r="67">
          <cell r="A67" t="str">
            <v>0752318M</v>
          </cell>
          <cell r="B67" t="str">
            <v>15 - 0752318M - CLG A.MODIGLIANI</v>
          </cell>
          <cell r="C67">
            <v>170</v>
          </cell>
          <cell r="D67">
            <v>166</v>
          </cell>
          <cell r="E67">
            <v>141</v>
          </cell>
          <cell r="F67">
            <v>140</v>
          </cell>
          <cell r="G67">
            <v>617</v>
          </cell>
          <cell r="H67">
            <v>21.999999999999982</v>
          </cell>
          <cell r="I67">
            <v>28.045454545454568</v>
          </cell>
          <cell r="J67" t="str">
            <v>-</v>
          </cell>
        </row>
        <row r="68">
          <cell r="A68" t="str">
            <v>0752545J</v>
          </cell>
          <cell r="B68" t="str">
            <v>15 - 0752545J - CLG BUFFON</v>
          </cell>
          <cell r="C68">
            <v>174</v>
          </cell>
          <cell r="D68">
            <v>178</v>
          </cell>
          <cell r="E68">
            <v>149</v>
          </cell>
          <cell r="F68">
            <v>180</v>
          </cell>
          <cell r="G68">
            <v>681</v>
          </cell>
          <cell r="H68">
            <v>22.999999999999975</v>
          </cell>
          <cell r="I68">
            <v>29.608695652173946</v>
          </cell>
          <cell r="J68" t="str">
            <v>-</v>
          </cell>
        </row>
        <row r="69">
          <cell r="A69" t="str">
            <v>0752546K</v>
          </cell>
          <cell r="B69" t="str">
            <v>15 - 0752546K - CLG C. SEE</v>
          </cell>
          <cell r="C69">
            <v>174</v>
          </cell>
          <cell r="D69">
            <v>164</v>
          </cell>
          <cell r="E69">
            <v>199</v>
          </cell>
          <cell r="F69">
            <v>165</v>
          </cell>
          <cell r="G69">
            <v>702</v>
          </cell>
          <cell r="H69">
            <v>24.999999999999989</v>
          </cell>
          <cell r="I69">
            <v>28.080000000000013</v>
          </cell>
          <cell r="J69" t="str">
            <v>-</v>
          </cell>
        </row>
        <row r="70">
          <cell r="A70" t="str">
            <v>0754305X</v>
          </cell>
          <cell r="B70" t="str">
            <v>15 - 0754305X - CLG A. CITROEN</v>
          </cell>
          <cell r="C70">
            <v>173</v>
          </cell>
          <cell r="D70">
            <v>185</v>
          </cell>
          <cell r="E70">
            <v>168</v>
          </cell>
          <cell r="F70">
            <v>162</v>
          </cell>
          <cell r="G70">
            <v>688</v>
          </cell>
          <cell r="H70">
            <v>25.000000000000004</v>
          </cell>
          <cell r="I70">
            <v>27.519999999999996</v>
          </cell>
          <cell r="J70" t="str">
            <v>-</v>
          </cell>
        </row>
        <row r="71">
          <cell r="A71" t="str">
            <v>0752194C</v>
          </cell>
          <cell r="B71" t="str">
            <v>16 - 0752194C - CLG SAILLY SITE DELACROIX</v>
          </cell>
          <cell r="C71">
            <v>362</v>
          </cell>
          <cell r="D71">
            <v>367</v>
          </cell>
          <cell r="E71">
            <v>0</v>
          </cell>
          <cell r="F71">
            <v>0</v>
          </cell>
          <cell r="G71">
            <v>729</v>
          </cell>
          <cell r="H71">
            <v>24.000000000000004</v>
          </cell>
          <cell r="I71">
            <v>30.374999999999996</v>
          </cell>
          <cell r="J71" t="str">
            <v>-</v>
          </cell>
        </row>
        <row r="72">
          <cell r="A72" t="str">
            <v>0752547L</v>
          </cell>
          <cell r="B72" t="str">
            <v>16 - 0752547L - CLG C. BERNARD</v>
          </cell>
          <cell r="C72">
            <v>74</v>
          </cell>
          <cell r="D72">
            <v>86</v>
          </cell>
          <cell r="E72">
            <v>109</v>
          </cell>
          <cell r="F72">
            <v>105</v>
          </cell>
          <cell r="G72">
            <v>374</v>
          </cell>
          <cell r="H72">
            <v>14.000000000000002</v>
          </cell>
          <cell r="I72">
            <v>26.714285714285712</v>
          </cell>
          <cell r="J72" t="str">
            <v>-</v>
          </cell>
        </row>
        <row r="73">
          <cell r="A73" t="str">
            <v>0752548M</v>
          </cell>
          <cell r="B73" t="str">
            <v>16 - 0752548M - CLG J. DE SAILLY</v>
          </cell>
          <cell r="C73">
            <v>0</v>
          </cell>
          <cell r="D73">
            <v>0</v>
          </cell>
          <cell r="E73">
            <v>362</v>
          </cell>
          <cell r="F73">
            <v>363</v>
          </cell>
          <cell r="G73">
            <v>725</v>
          </cell>
          <cell r="H73">
            <v>24.000000000000039</v>
          </cell>
          <cell r="I73">
            <v>30.208333333333282</v>
          </cell>
          <cell r="J73" t="str">
            <v>-</v>
          </cell>
        </row>
        <row r="74">
          <cell r="A74" t="str">
            <v>0752549N</v>
          </cell>
          <cell r="B74" t="str">
            <v>16 - 0752549N - CLG J.B. SAY</v>
          </cell>
          <cell r="C74">
            <v>205</v>
          </cell>
          <cell r="D74">
            <v>176</v>
          </cell>
          <cell r="E74">
            <v>186</v>
          </cell>
          <cell r="F74">
            <v>179</v>
          </cell>
          <cell r="G74">
            <v>746</v>
          </cell>
          <cell r="H74">
            <v>24.99999999999995</v>
          </cell>
          <cell r="I74">
            <v>29.84000000000006</v>
          </cell>
          <cell r="J74" t="str">
            <v>-</v>
          </cell>
        </row>
        <row r="75">
          <cell r="A75" t="str">
            <v>0752550P</v>
          </cell>
          <cell r="B75" t="str">
            <v>16 - 0752550P - CLG LA FONTAINE</v>
          </cell>
          <cell r="C75">
            <v>202</v>
          </cell>
          <cell r="D75">
            <v>208</v>
          </cell>
          <cell r="E75">
            <v>217</v>
          </cell>
          <cell r="F75">
            <v>208</v>
          </cell>
          <cell r="G75">
            <v>835</v>
          </cell>
          <cell r="H75">
            <v>27.999999999999975</v>
          </cell>
          <cell r="I75">
            <v>29.821428571428598</v>
          </cell>
          <cell r="J75" t="str">
            <v>-</v>
          </cell>
        </row>
        <row r="76">
          <cell r="A76" t="str">
            <v>0752551R</v>
          </cell>
          <cell r="B76" t="str">
            <v>16 - 0752551R - CLG MOLIERE</v>
          </cell>
          <cell r="C76">
            <v>113</v>
          </cell>
          <cell r="D76">
            <v>161</v>
          </cell>
          <cell r="E76">
            <v>149</v>
          </cell>
          <cell r="F76">
            <v>142</v>
          </cell>
          <cell r="G76">
            <v>565</v>
          </cell>
          <cell r="H76">
            <v>19.999999999999989</v>
          </cell>
          <cell r="I76">
            <v>28.250000000000014</v>
          </cell>
          <cell r="J76" t="str">
            <v>-</v>
          </cell>
        </row>
        <row r="77">
          <cell r="A77" t="str">
            <v>0752107H</v>
          </cell>
          <cell r="B77" t="str">
            <v>17 - 0752107H - CLG P.DE RONSARD</v>
          </cell>
          <cell r="C77">
            <v>179</v>
          </cell>
          <cell r="D77">
            <v>179</v>
          </cell>
          <cell r="E77">
            <v>178</v>
          </cell>
          <cell r="F77">
            <v>180</v>
          </cell>
          <cell r="G77">
            <v>716</v>
          </cell>
          <cell r="H77">
            <v>23.999999999999954</v>
          </cell>
          <cell r="I77">
            <v>29.833333333333389</v>
          </cell>
          <cell r="J77" t="str">
            <v>-</v>
          </cell>
        </row>
        <row r="78">
          <cell r="A78" t="str">
            <v>0752387M</v>
          </cell>
          <cell r="B78" t="str">
            <v>17 - 0752387M - CLG A. MALRAUX</v>
          </cell>
          <cell r="C78">
            <v>113</v>
          </cell>
          <cell r="D78">
            <v>123</v>
          </cell>
          <cell r="E78">
            <v>119</v>
          </cell>
          <cell r="F78">
            <v>122</v>
          </cell>
          <cell r="G78">
            <v>477</v>
          </cell>
          <cell r="H78">
            <v>15.999999999999989</v>
          </cell>
          <cell r="I78">
            <v>29.812500000000021</v>
          </cell>
          <cell r="J78" t="str">
            <v>-</v>
          </cell>
        </row>
        <row r="79">
          <cell r="A79" t="str">
            <v>0752552S</v>
          </cell>
          <cell r="B79" t="str">
            <v>17 - 0752552S - CLG L. CARNOT</v>
          </cell>
          <cell r="C79">
            <v>158</v>
          </cell>
          <cell r="D79">
            <v>148</v>
          </cell>
          <cell r="E79">
            <v>191</v>
          </cell>
          <cell r="F79">
            <v>181</v>
          </cell>
          <cell r="G79">
            <v>678</v>
          </cell>
          <cell r="H79">
            <v>21.999999999999979</v>
          </cell>
          <cell r="I79">
            <v>30.818181818181849</v>
          </cell>
          <cell r="J79" t="str">
            <v>-</v>
          </cell>
        </row>
        <row r="80">
          <cell r="A80" t="str">
            <v>0752553T</v>
          </cell>
          <cell r="B80" t="str">
            <v>17 - 0752553T - CLG H. DE BALZAC</v>
          </cell>
          <cell r="C80">
            <v>236</v>
          </cell>
          <cell r="D80">
            <v>231</v>
          </cell>
          <cell r="E80">
            <v>229</v>
          </cell>
          <cell r="F80">
            <v>222</v>
          </cell>
          <cell r="G80">
            <v>918</v>
          </cell>
          <cell r="H80">
            <v>31.999999999999993</v>
          </cell>
          <cell r="I80">
            <v>28.687500000000007</v>
          </cell>
          <cell r="J80" t="str">
            <v>-</v>
          </cell>
        </row>
        <row r="81">
          <cell r="A81" t="str">
            <v>0752554U</v>
          </cell>
          <cell r="B81" t="str">
            <v>17 - 0752554U - CLG S. MALLARME</v>
          </cell>
          <cell r="C81">
            <v>200</v>
          </cell>
          <cell r="D81">
            <v>140</v>
          </cell>
          <cell r="E81">
            <v>188</v>
          </cell>
          <cell r="F81">
            <v>190</v>
          </cell>
          <cell r="G81">
            <v>718</v>
          </cell>
          <cell r="H81">
            <v>25.999999999999982</v>
          </cell>
          <cell r="I81">
            <v>27.615384615384635</v>
          </cell>
          <cell r="J81" t="str">
            <v>-</v>
          </cell>
        </row>
        <row r="82">
          <cell r="A82" t="str">
            <v>0752958H</v>
          </cell>
          <cell r="B82" t="str">
            <v>17 - 0752958H - CLG  B. VIAN</v>
          </cell>
          <cell r="C82">
            <v>131</v>
          </cell>
          <cell r="D82">
            <v>94</v>
          </cell>
          <cell r="E82">
            <v>98</v>
          </cell>
          <cell r="F82">
            <v>121</v>
          </cell>
          <cell r="G82">
            <v>444</v>
          </cell>
          <cell r="H82">
            <v>19.000000000000011</v>
          </cell>
          <cell r="I82">
            <v>23.368421052631565</v>
          </cell>
          <cell r="J82" t="str">
            <v>REP</v>
          </cell>
        </row>
        <row r="83">
          <cell r="A83" t="str">
            <v>0755779Z</v>
          </cell>
          <cell r="B83" t="str">
            <v>17 - 0755779Z - CLG SAUSSURE</v>
          </cell>
          <cell r="C83">
            <v>136</v>
          </cell>
          <cell r="D83">
            <v>86</v>
          </cell>
          <cell r="E83">
            <v>86</v>
          </cell>
          <cell r="F83">
            <v>0</v>
          </cell>
          <cell r="G83">
            <v>308</v>
          </cell>
          <cell r="H83">
            <v>11.000000000000007</v>
          </cell>
          <cell r="I83">
            <v>27.999999999999982</v>
          </cell>
          <cell r="J83" t="str">
            <v>-</v>
          </cell>
        </row>
        <row r="84">
          <cell r="A84" t="str">
            <v>0750429J</v>
          </cell>
          <cell r="B84" t="str">
            <v>18 - 0750429J - CLG R. DORGELES</v>
          </cell>
          <cell r="C84">
            <v>111</v>
          </cell>
          <cell r="D84">
            <v>111</v>
          </cell>
          <cell r="E84">
            <v>106</v>
          </cell>
          <cell r="F84">
            <v>108</v>
          </cell>
          <cell r="G84">
            <v>436</v>
          </cell>
          <cell r="H84">
            <v>16.000000000000011</v>
          </cell>
          <cell r="I84">
            <v>27.249999999999982</v>
          </cell>
          <cell r="J84" t="str">
            <v>-</v>
          </cell>
        </row>
        <row r="85">
          <cell r="A85" t="str">
            <v>0750546L</v>
          </cell>
          <cell r="B85" t="str">
            <v>18 - 0750546L - CLG G.CLEMENCEAU</v>
          </cell>
          <cell r="C85">
            <v>113</v>
          </cell>
          <cell r="D85">
            <v>98</v>
          </cell>
          <cell r="E85">
            <v>89</v>
          </cell>
          <cell r="F85">
            <v>69</v>
          </cell>
          <cell r="G85">
            <v>369</v>
          </cell>
          <cell r="H85">
            <v>16.000000000000004</v>
          </cell>
          <cell r="I85">
            <v>23.062499999999996</v>
          </cell>
          <cell r="J85" t="str">
            <v>REP+</v>
          </cell>
        </row>
        <row r="86">
          <cell r="A86" t="str">
            <v>0751793S</v>
          </cell>
          <cell r="B86" t="str">
            <v>18 - 0751793S - CLG M. UTRILLO</v>
          </cell>
          <cell r="C86">
            <v>99</v>
          </cell>
          <cell r="D86">
            <v>99</v>
          </cell>
          <cell r="E86">
            <v>99</v>
          </cell>
          <cell r="F86">
            <v>85</v>
          </cell>
          <cell r="G86">
            <v>382</v>
          </cell>
          <cell r="H86">
            <v>15.999999999999996</v>
          </cell>
          <cell r="I86">
            <v>23.875000000000004</v>
          </cell>
          <cell r="J86" t="str">
            <v>REP+</v>
          </cell>
        </row>
        <row r="87">
          <cell r="A87" t="str">
            <v>0752108J</v>
          </cell>
          <cell r="B87" t="str">
            <v>18 - 0752108J - CLG Y. LE TAC</v>
          </cell>
          <cell r="C87">
            <v>119</v>
          </cell>
          <cell r="D87">
            <v>120</v>
          </cell>
          <cell r="E87">
            <v>115</v>
          </cell>
          <cell r="F87">
            <v>114</v>
          </cell>
          <cell r="G87">
            <v>468</v>
          </cell>
          <cell r="H87">
            <v>15.999999999999995</v>
          </cell>
          <cell r="I87">
            <v>29.250000000000011</v>
          </cell>
          <cell r="J87" t="str">
            <v>-</v>
          </cell>
        </row>
        <row r="88">
          <cell r="A88" t="str">
            <v>0752195D</v>
          </cell>
          <cell r="B88" t="str">
            <v>18 - 0752195D - CLG G. PHILIPE</v>
          </cell>
          <cell r="C88">
            <v>98</v>
          </cell>
          <cell r="D88">
            <v>89</v>
          </cell>
          <cell r="E88">
            <v>87</v>
          </cell>
          <cell r="F88">
            <v>75</v>
          </cell>
          <cell r="G88">
            <v>349</v>
          </cell>
          <cell r="H88">
            <v>16.000000000000007</v>
          </cell>
          <cell r="I88">
            <v>21.812499999999989</v>
          </cell>
          <cell r="J88" t="str">
            <v>REP</v>
          </cell>
        </row>
        <row r="89">
          <cell r="A89" t="str">
            <v>0752196E</v>
          </cell>
          <cell r="B89" t="str">
            <v>18 - 0752196E - CLG M. DORMOY</v>
          </cell>
          <cell r="C89">
            <v>102</v>
          </cell>
          <cell r="D89">
            <v>109</v>
          </cell>
          <cell r="E89">
            <v>113</v>
          </cell>
          <cell r="F89">
            <v>112</v>
          </cell>
          <cell r="G89">
            <v>436</v>
          </cell>
          <cell r="H89">
            <v>18.999999999999993</v>
          </cell>
          <cell r="I89">
            <v>22.947368421052641</v>
          </cell>
          <cell r="J89" t="str">
            <v>REP</v>
          </cell>
        </row>
        <row r="90">
          <cell r="A90" t="str">
            <v>0752252R</v>
          </cell>
          <cell r="B90" t="str">
            <v>18 - 0752252R - CLG H. BERLIOZ</v>
          </cell>
          <cell r="C90">
            <v>0</v>
          </cell>
          <cell r="D90">
            <v>77</v>
          </cell>
          <cell r="E90">
            <v>93</v>
          </cell>
          <cell r="F90">
            <v>205</v>
          </cell>
          <cell r="G90">
            <v>375</v>
          </cell>
          <cell r="H90">
            <v>17.000000000000014</v>
          </cell>
          <cell r="I90">
            <v>22.058823529411747</v>
          </cell>
          <cell r="J90" t="str">
            <v>REP</v>
          </cell>
        </row>
        <row r="91">
          <cell r="A91" t="str">
            <v>0752319N</v>
          </cell>
          <cell r="B91" t="str">
            <v>18 - 0752319N - CLG A. COYSEVOX</v>
          </cell>
          <cell r="C91">
            <v>219</v>
          </cell>
          <cell r="D91">
            <v>99</v>
          </cell>
          <cell r="E91">
            <v>112</v>
          </cell>
          <cell r="F91">
            <v>0</v>
          </cell>
          <cell r="G91">
            <v>430</v>
          </cell>
          <cell r="H91">
            <v>18.000000000000014</v>
          </cell>
          <cell r="I91">
            <v>23.888888888888872</v>
          </cell>
          <cell r="J91" t="str">
            <v>-</v>
          </cell>
        </row>
        <row r="92">
          <cell r="A92" t="str">
            <v>0754706H</v>
          </cell>
          <cell r="B92" t="str">
            <v>18 - 0754706H - CLG M. CURIE</v>
          </cell>
          <cell r="C92">
            <v>102</v>
          </cell>
          <cell r="D92">
            <v>76</v>
          </cell>
          <cell r="E92">
            <v>93</v>
          </cell>
          <cell r="F92">
            <v>88</v>
          </cell>
          <cell r="G92">
            <v>359</v>
          </cell>
          <cell r="H92">
            <v>16.000000000000004</v>
          </cell>
          <cell r="I92">
            <v>22.437499999999996</v>
          </cell>
          <cell r="J92" t="str">
            <v>REP</v>
          </cell>
        </row>
        <row r="93">
          <cell r="A93" t="str">
            <v>0755030K</v>
          </cell>
          <cell r="B93" t="str">
            <v>18 - 0755030K - CLG D. MAYER</v>
          </cell>
          <cell r="C93">
            <v>75</v>
          </cell>
          <cell r="D93">
            <v>87</v>
          </cell>
          <cell r="E93">
            <v>93</v>
          </cell>
          <cell r="F93">
            <v>89</v>
          </cell>
          <cell r="G93">
            <v>344</v>
          </cell>
          <cell r="H93">
            <v>15.000000000000009</v>
          </cell>
          <cell r="I93">
            <v>22.933333333333319</v>
          </cell>
          <cell r="J93" t="str">
            <v>REP</v>
          </cell>
        </row>
        <row r="94">
          <cell r="A94" t="str">
            <v>0755433Y</v>
          </cell>
          <cell r="B94" t="str">
            <v>18 - 0755433Y - CLG A. CESAIRE</v>
          </cell>
          <cell r="C94">
            <v>97</v>
          </cell>
          <cell r="D94">
            <v>98</v>
          </cell>
          <cell r="E94">
            <v>94</v>
          </cell>
          <cell r="F94">
            <v>82</v>
          </cell>
          <cell r="G94">
            <v>371</v>
          </cell>
          <cell r="H94">
            <v>15.999999999999995</v>
          </cell>
          <cell r="I94">
            <v>23.187500000000007</v>
          </cell>
          <cell r="J94" t="str">
            <v>REP</v>
          </cell>
        </row>
        <row r="95">
          <cell r="A95" t="str">
            <v>0750360J</v>
          </cell>
          <cell r="B95" t="str">
            <v>19 - 0750360J - CLG C. CHAPPE</v>
          </cell>
          <cell r="C95">
            <v>111</v>
          </cell>
          <cell r="D95">
            <v>109</v>
          </cell>
          <cell r="E95">
            <v>106</v>
          </cell>
          <cell r="F95">
            <v>124</v>
          </cell>
          <cell r="G95">
            <v>450</v>
          </cell>
          <cell r="H95">
            <v>16.999999999999989</v>
          </cell>
          <cell r="I95">
            <v>26.470588235294134</v>
          </cell>
          <cell r="J95" t="str">
            <v>-</v>
          </cell>
        </row>
        <row r="96">
          <cell r="A96" t="str">
            <v>0750484U</v>
          </cell>
          <cell r="B96" t="str">
            <v>19 - 0750484U - CLG W.A. MOZART</v>
          </cell>
          <cell r="C96">
            <v>72</v>
          </cell>
          <cell r="D96">
            <v>74</v>
          </cell>
          <cell r="E96">
            <v>72</v>
          </cell>
          <cell r="F96">
            <v>70</v>
          </cell>
          <cell r="G96">
            <v>288</v>
          </cell>
          <cell r="H96">
            <v>11.999999999999993</v>
          </cell>
          <cell r="I96">
            <v>24.000000000000014</v>
          </cell>
          <cell r="J96" t="str">
            <v>REP</v>
          </cell>
        </row>
        <row r="97">
          <cell r="A97" t="str">
            <v>0750507U</v>
          </cell>
          <cell r="B97" t="str">
            <v>19 - 0750507U - CLG G. BRASSENS</v>
          </cell>
          <cell r="C97">
            <v>131</v>
          </cell>
          <cell r="D97">
            <v>134</v>
          </cell>
          <cell r="E97">
            <v>136</v>
          </cell>
          <cell r="F97">
            <v>134</v>
          </cell>
          <cell r="G97">
            <v>535</v>
          </cell>
          <cell r="H97">
            <v>19.999999999999989</v>
          </cell>
          <cell r="I97">
            <v>26.750000000000014</v>
          </cell>
          <cell r="J97" t="str">
            <v>-</v>
          </cell>
        </row>
        <row r="98">
          <cell r="A98" t="str">
            <v>0750575T</v>
          </cell>
          <cell r="B98" t="str">
            <v>19 - 0750575T - CLG S. DELAUNAY</v>
          </cell>
          <cell r="C98">
            <v>107</v>
          </cell>
          <cell r="D98">
            <v>121</v>
          </cell>
          <cell r="E98">
            <v>99</v>
          </cell>
          <cell r="F98">
            <v>128</v>
          </cell>
          <cell r="G98">
            <v>455</v>
          </cell>
          <cell r="H98">
            <v>18.999999999999989</v>
          </cell>
          <cell r="I98">
            <v>23.947368421052644</v>
          </cell>
          <cell r="J98" t="str">
            <v>REP</v>
          </cell>
        </row>
        <row r="99">
          <cell r="A99" t="str">
            <v>0751706X</v>
          </cell>
          <cell r="B99" t="str">
            <v>19 - 0751706X - CLG C. PEGUY</v>
          </cell>
          <cell r="C99">
            <v>114</v>
          </cell>
          <cell r="D99">
            <v>107</v>
          </cell>
          <cell r="E99">
            <v>109</v>
          </cell>
          <cell r="F99">
            <v>103</v>
          </cell>
          <cell r="G99">
            <v>433</v>
          </cell>
          <cell r="H99">
            <v>16</v>
          </cell>
          <cell r="I99">
            <v>27.0625</v>
          </cell>
          <cell r="J99" t="str">
            <v>-</v>
          </cell>
        </row>
        <row r="100">
          <cell r="A100" t="str">
            <v>0751707Y</v>
          </cell>
          <cell r="B100" t="str">
            <v>19 - 0751707Y - CLG PAILLERON</v>
          </cell>
          <cell r="C100">
            <v>104</v>
          </cell>
          <cell r="D100">
            <v>73</v>
          </cell>
          <cell r="E100">
            <v>97</v>
          </cell>
          <cell r="F100">
            <v>70</v>
          </cell>
          <cell r="G100">
            <v>344</v>
          </cell>
          <cell r="H100">
            <v>15.000000000000009</v>
          </cell>
          <cell r="I100">
            <v>22.933333333333319</v>
          </cell>
          <cell r="J100" t="str">
            <v>REP</v>
          </cell>
        </row>
        <row r="101">
          <cell r="A101" t="str">
            <v>0752555V</v>
          </cell>
          <cell r="B101" t="str">
            <v>19 - 0752555V - CLG H. BERGSON</v>
          </cell>
          <cell r="C101">
            <v>100</v>
          </cell>
          <cell r="D101">
            <v>85</v>
          </cell>
          <cell r="E101">
            <v>82</v>
          </cell>
          <cell r="F101">
            <v>90</v>
          </cell>
          <cell r="G101">
            <v>357</v>
          </cell>
          <cell r="H101">
            <v>14.999999999999998</v>
          </cell>
          <cell r="I101">
            <v>23.800000000000004</v>
          </cell>
          <cell r="J101" t="str">
            <v>-</v>
          </cell>
        </row>
        <row r="102">
          <cell r="A102" t="str">
            <v>0752606A</v>
          </cell>
          <cell r="B102" t="str">
            <v>19 - 0752606A - CLG G. MELIES</v>
          </cell>
          <cell r="C102">
            <v>103</v>
          </cell>
          <cell r="D102">
            <v>99</v>
          </cell>
          <cell r="E102">
            <v>91</v>
          </cell>
          <cell r="F102">
            <v>85</v>
          </cell>
          <cell r="G102">
            <v>378</v>
          </cell>
          <cell r="H102">
            <v>16</v>
          </cell>
          <cell r="I102">
            <v>23.625</v>
          </cell>
          <cell r="J102" t="str">
            <v>REP</v>
          </cell>
        </row>
        <row r="103">
          <cell r="A103" t="str">
            <v>0752695X</v>
          </cell>
          <cell r="B103" t="str">
            <v>19 - 0752695X - CLG G. BUDE</v>
          </cell>
          <cell r="C103">
            <v>111</v>
          </cell>
          <cell r="D103">
            <v>116</v>
          </cell>
          <cell r="E103">
            <v>122</v>
          </cell>
          <cell r="F103">
            <v>107</v>
          </cell>
          <cell r="G103">
            <v>456</v>
          </cell>
          <cell r="H103">
            <v>20.000000000000018</v>
          </cell>
          <cell r="I103">
            <v>22.799999999999979</v>
          </cell>
          <cell r="J103" t="str">
            <v>REP</v>
          </cell>
        </row>
        <row r="104">
          <cell r="A104" t="str">
            <v>0753345D</v>
          </cell>
          <cell r="B104" t="str">
            <v>19 - 0753345D - CLG E.MICHELET</v>
          </cell>
          <cell r="C104">
            <v>91</v>
          </cell>
          <cell r="D104">
            <v>115</v>
          </cell>
          <cell r="E104">
            <v>119</v>
          </cell>
          <cell r="F104">
            <v>99</v>
          </cell>
          <cell r="G104">
            <v>424</v>
          </cell>
          <cell r="H104">
            <v>19.000000000000021</v>
          </cell>
          <cell r="I104">
            <v>22.315789473684184</v>
          </cell>
          <cell r="J104" t="str">
            <v>REP</v>
          </cell>
        </row>
        <row r="105">
          <cell r="A105" t="str">
            <v>0753938Y</v>
          </cell>
          <cell r="B105" t="str">
            <v>19 - 0753938Y - CLG G. ROUAULT</v>
          </cell>
          <cell r="C105">
            <v>125</v>
          </cell>
          <cell r="D105">
            <v>116</v>
          </cell>
          <cell r="E105">
            <v>113</v>
          </cell>
          <cell r="F105">
            <v>116</v>
          </cell>
          <cell r="G105">
            <v>470</v>
          </cell>
          <cell r="H105">
            <v>20.000000000000028</v>
          </cell>
          <cell r="I105">
            <v>23.499999999999968</v>
          </cell>
          <cell r="J105" t="str">
            <v>REP+</v>
          </cell>
        </row>
        <row r="106">
          <cell r="A106" t="str">
            <v>0755095F</v>
          </cell>
          <cell r="B106" t="str">
            <v>19 - 0755095F - CLG E. VARESE</v>
          </cell>
          <cell r="C106">
            <v>99</v>
          </cell>
          <cell r="D106">
            <v>100</v>
          </cell>
          <cell r="E106">
            <v>97</v>
          </cell>
          <cell r="F106">
            <v>94</v>
          </cell>
          <cell r="G106">
            <v>390</v>
          </cell>
          <cell r="H106">
            <v>15.999999999999998</v>
          </cell>
          <cell r="I106">
            <v>24.375000000000004</v>
          </cell>
          <cell r="J106" t="str">
            <v>REP</v>
          </cell>
        </row>
        <row r="107">
          <cell r="A107" t="str">
            <v>0755747P</v>
          </cell>
          <cell r="B107" t="str">
            <v>19 - 0755747P - CLG S. LACORE</v>
          </cell>
          <cell r="C107">
            <v>92</v>
          </cell>
          <cell r="D107">
            <v>101</v>
          </cell>
          <cell r="E107">
            <v>91</v>
          </cell>
          <cell r="F107">
            <v>96</v>
          </cell>
          <cell r="G107">
            <v>380</v>
          </cell>
          <cell r="H107">
            <v>15.999999999999995</v>
          </cell>
          <cell r="I107">
            <v>23.750000000000007</v>
          </cell>
          <cell r="J107" t="str">
            <v>REP</v>
          </cell>
        </row>
        <row r="108">
          <cell r="A108" t="str">
            <v>0750478M</v>
          </cell>
          <cell r="B108" t="str">
            <v>20 - 0750478M - CLG J.B. CLEMENT</v>
          </cell>
          <cell r="C108">
            <v>100</v>
          </cell>
          <cell r="D108">
            <v>95</v>
          </cell>
          <cell r="E108">
            <v>91</v>
          </cell>
          <cell r="F108">
            <v>89</v>
          </cell>
          <cell r="G108">
            <v>375</v>
          </cell>
          <cell r="H108">
            <v>16.000000000000004</v>
          </cell>
          <cell r="I108">
            <v>23.437499999999996</v>
          </cell>
          <cell r="J108" t="str">
            <v>REP</v>
          </cell>
        </row>
        <row r="109">
          <cell r="A109" t="str">
            <v>0750550R</v>
          </cell>
          <cell r="B109" t="str">
            <v>20 - 0750550R - CLG L. FAURE</v>
          </cell>
          <cell r="C109">
            <v>97</v>
          </cell>
          <cell r="D109">
            <v>92</v>
          </cell>
          <cell r="E109">
            <v>87</v>
          </cell>
          <cell r="F109">
            <v>97</v>
          </cell>
          <cell r="G109">
            <v>373</v>
          </cell>
          <cell r="H109">
            <v>15.999999999999996</v>
          </cell>
          <cell r="I109">
            <v>23.312500000000004</v>
          </cell>
          <cell r="J109" t="str">
            <v>CAPPE</v>
          </cell>
        </row>
        <row r="110">
          <cell r="A110" t="str">
            <v>0750552T</v>
          </cell>
          <cell r="B110" t="str">
            <v>20 - 0750552T - CLG F. DOLTO</v>
          </cell>
          <cell r="C110">
            <v>123</v>
          </cell>
          <cell r="D110">
            <v>124</v>
          </cell>
          <cell r="E110">
            <v>117</v>
          </cell>
          <cell r="F110">
            <v>113</v>
          </cell>
          <cell r="G110">
            <v>477</v>
          </cell>
          <cell r="H110">
            <v>20.000000000000014</v>
          </cell>
          <cell r="I110">
            <v>23.849999999999984</v>
          </cell>
          <cell r="J110" t="str">
            <v>REP</v>
          </cell>
        </row>
        <row r="111">
          <cell r="A111" t="str">
            <v>0750591K</v>
          </cell>
          <cell r="B111" t="str">
            <v>20 - 0750591K - CLG H. MATISSE</v>
          </cell>
          <cell r="C111">
            <v>140</v>
          </cell>
          <cell r="D111">
            <v>136</v>
          </cell>
          <cell r="E111">
            <v>140</v>
          </cell>
          <cell r="F111">
            <v>110</v>
          </cell>
          <cell r="G111">
            <v>526</v>
          </cell>
          <cell r="H111">
            <v>18.999999999999979</v>
          </cell>
          <cell r="I111">
            <v>27.68421052631582</v>
          </cell>
          <cell r="J111" t="str">
            <v>-</v>
          </cell>
        </row>
        <row r="112">
          <cell r="A112" t="str">
            <v>0752198G</v>
          </cell>
          <cell r="B112" t="str">
            <v>20 - 0752198G - CLG P.M. FRANCE</v>
          </cell>
          <cell r="C112">
            <v>128</v>
          </cell>
          <cell r="D112">
            <v>121</v>
          </cell>
          <cell r="E112">
            <v>170</v>
          </cell>
          <cell r="F112">
            <v>151</v>
          </cell>
          <cell r="G112">
            <v>570</v>
          </cell>
          <cell r="H112">
            <v>25.000000000000011</v>
          </cell>
          <cell r="I112">
            <v>22.79999999999999</v>
          </cell>
          <cell r="J112" t="str">
            <v>REP</v>
          </cell>
        </row>
        <row r="113">
          <cell r="A113" t="str">
            <v>0752556W</v>
          </cell>
          <cell r="B113" t="str">
            <v>20 - 0752556W - CLG H. BOUCHER</v>
          </cell>
          <cell r="C113">
            <v>112</v>
          </cell>
          <cell r="D113">
            <v>111</v>
          </cell>
          <cell r="E113">
            <v>117</v>
          </cell>
          <cell r="F113">
            <v>113</v>
          </cell>
          <cell r="G113">
            <v>453</v>
          </cell>
          <cell r="H113">
            <v>16</v>
          </cell>
          <cell r="I113">
            <v>28.3125</v>
          </cell>
          <cell r="J113" t="str">
            <v>-</v>
          </cell>
        </row>
        <row r="114">
          <cell r="A114" t="str">
            <v>0752557X</v>
          </cell>
          <cell r="B114" t="str">
            <v>20 - 0752557X - CLG M. RAVEL</v>
          </cell>
          <cell r="C114">
            <v>83</v>
          </cell>
          <cell r="D114">
            <v>86</v>
          </cell>
          <cell r="E114">
            <v>86</v>
          </cell>
          <cell r="F114">
            <v>114</v>
          </cell>
          <cell r="G114">
            <v>369</v>
          </cell>
          <cell r="H114">
            <v>13</v>
          </cell>
          <cell r="I114">
            <v>28.384615384615383</v>
          </cell>
          <cell r="J114" t="str">
            <v>-</v>
          </cell>
        </row>
        <row r="115">
          <cell r="A115" t="str">
            <v>0752696Y</v>
          </cell>
          <cell r="B115" t="str">
            <v>20 - 0752696Y - CLG L. GAMBETTA</v>
          </cell>
          <cell r="C115">
            <v>127</v>
          </cell>
          <cell r="D115">
            <v>136</v>
          </cell>
          <cell r="E115">
            <v>136</v>
          </cell>
          <cell r="F115">
            <v>138</v>
          </cell>
          <cell r="G115">
            <v>537</v>
          </cell>
          <cell r="H115">
            <v>19.999999999999986</v>
          </cell>
          <cell r="I115">
            <v>26.850000000000019</v>
          </cell>
          <cell r="J115" t="str">
            <v>-</v>
          </cell>
        </row>
        <row r="116">
          <cell r="A116" t="str">
            <v>0753046D</v>
          </cell>
          <cell r="B116" t="str">
            <v>20 - 0753046D - CLG F. TRISTAN</v>
          </cell>
          <cell r="C116">
            <v>125</v>
          </cell>
          <cell r="D116">
            <v>109</v>
          </cell>
          <cell r="E116">
            <v>121</v>
          </cell>
          <cell r="F116">
            <v>125</v>
          </cell>
          <cell r="G116">
            <v>480</v>
          </cell>
          <cell r="H116">
            <v>19.999999999999996</v>
          </cell>
          <cell r="I116">
            <v>24.000000000000004</v>
          </cell>
          <cell r="J116" t="str">
            <v>REP</v>
          </cell>
        </row>
        <row r="117">
          <cell r="A117" t="str">
            <v>0753939Z</v>
          </cell>
          <cell r="B117" t="str">
            <v>20 - 0753939Z - CLG J. PERRIN</v>
          </cell>
          <cell r="C117">
            <v>95</v>
          </cell>
          <cell r="D117">
            <v>94</v>
          </cell>
          <cell r="E117">
            <v>93</v>
          </cell>
          <cell r="F117">
            <v>100</v>
          </cell>
          <cell r="G117">
            <v>382</v>
          </cell>
          <cell r="H117">
            <v>15.999999999999993</v>
          </cell>
          <cell r="I117">
            <v>23.875000000000011</v>
          </cell>
          <cell r="J117" t="str">
            <v>REP</v>
          </cell>
        </row>
        <row r="118">
          <cell r="A118" t="str">
            <v>0754355B</v>
          </cell>
          <cell r="B118" t="str">
            <v>20 - 0754355B - CLG R. DOISNEAU</v>
          </cell>
          <cell r="C118">
            <v>115</v>
          </cell>
          <cell r="D118">
            <v>99</v>
          </cell>
          <cell r="E118">
            <v>89</v>
          </cell>
          <cell r="F118">
            <v>118</v>
          </cell>
          <cell r="G118">
            <v>421</v>
          </cell>
          <cell r="H118">
            <v>18.999999999999996</v>
          </cell>
          <cell r="I118">
            <v>22.15789473684211</v>
          </cell>
          <cell r="J118" t="str">
            <v>REP</v>
          </cell>
        </row>
        <row r="119">
          <cell r="A119" t="str">
            <v>0755241P</v>
          </cell>
          <cell r="B119" t="str">
            <v>20 - 0755241P - CLG C. BESSON</v>
          </cell>
          <cell r="C119">
            <v>100</v>
          </cell>
          <cell r="D119">
            <v>99</v>
          </cell>
          <cell r="E119">
            <v>97</v>
          </cell>
          <cell r="F119">
            <v>96</v>
          </cell>
          <cell r="G119">
            <v>392</v>
          </cell>
          <cell r="H119">
            <v>15.999999999999998</v>
          </cell>
          <cell r="I119">
            <v>24.500000000000004</v>
          </cell>
          <cell r="J119" t="str">
            <v>REP+</v>
          </cell>
        </row>
        <row r="120">
          <cell r="A120" t="str">
            <v>Total général</v>
          </cell>
          <cell r="C120">
            <v>13904</v>
          </cell>
          <cell r="D120">
            <v>13662</v>
          </cell>
          <cell r="E120">
            <v>13750</v>
          </cell>
          <cell r="F120">
            <v>13612</v>
          </cell>
          <cell r="G120">
            <v>54928</v>
          </cell>
          <cell r="H120">
            <v>2046.9999999999998</v>
          </cell>
          <cell r="I120">
            <v>26.833414753297511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5" sqref="A35"/>
    </sheetView>
  </sheetViews>
  <sheetFormatPr baseColWidth="10" defaultRowHeight="12.75" x14ac:dyDescent="0.2"/>
  <cols>
    <col min="1" max="1" width="14" customWidth="1"/>
    <col min="2" max="2" width="25.5703125" bestFit="1" customWidth="1"/>
    <col min="3" max="6" width="16.7109375" customWidth="1"/>
    <col min="7" max="7" width="18.85546875" customWidth="1"/>
    <col min="8" max="8" width="21.7109375" customWidth="1"/>
  </cols>
  <sheetData>
    <row r="1" spans="1:11" ht="15.75" x14ac:dyDescent="0.25">
      <c r="A1" s="5" t="s">
        <v>122</v>
      </c>
      <c r="C1" s="6"/>
      <c r="E1" s="6"/>
      <c r="F1" s="6"/>
      <c r="G1" s="6"/>
      <c r="H1" s="6"/>
      <c r="I1" s="6"/>
      <c r="J1" s="6"/>
      <c r="K1" s="8"/>
    </row>
    <row r="2" spans="1:11" ht="15" x14ac:dyDescent="0.25">
      <c r="A2" s="9" t="s">
        <v>121</v>
      </c>
      <c r="C2" s="6"/>
      <c r="E2" s="6"/>
      <c r="F2" s="6"/>
      <c r="G2" s="6"/>
      <c r="H2" s="6"/>
      <c r="I2" s="6"/>
      <c r="J2" s="6"/>
      <c r="K2" s="8"/>
    </row>
    <row r="3" spans="1:11" x14ac:dyDescent="0.2">
      <c r="B3" s="7" t="s">
        <v>120</v>
      </c>
    </row>
    <row r="5" spans="1:11" ht="15" x14ac:dyDescent="0.25">
      <c r="A5" s="10"/>
      <c r="B5" s="10"/>
      <c r="C5" s="11" t="s">
        <v>123</v>
      </c>
      <c r="D5" s="12"/>
      <c r="E5" s="12"/>
      <c r="F5" s="12"/>
      <c r="G5" s="13"/>
      <c r="H5" s="14" t="s">
        <v>124</v>
      </c>
      <c r="I5" s="15" t="s">
        <v>125</v>
      </c>
      <c r="J5" s="16" t="s">
        <v>126</v>
      </c>
    </row>
    <row r="6" spans="1:11" x14ac:dyDescent="0.2">
      <c r="A6" s="17" t="s">
        <v>133</v>
      </c>
      <c r="B6" s="17" t="s">
        <v>127</v>
      </c>
      <c r="C6" s="18" t="s">
        <v>128</v>
      </c>
      <c r="D6" s="18" t="s">
        <v>129</v>
      </c>
      <c r="E6" s="18" t="s">
        <v>130</v>
      </c>
      <c r="F6" s="18" t="s">
        <v>131</v>
      </c>
      <c r="G6" s="18" t="s">
        <v>132</v>
      </c>
      <c r="H6" s="19"/>
      <c r="I6" s="20"/>
      <c r="J6" s="16"/>
    </row>
    <row r="7" spans="1:11" x14ac:dyDescent="0.2">
      <c r="A7" s="21" t="s">
        <v>134</v>
      </c>
      <c r="B7" s="21" t="s">
        <v>5</v>
      </c>
      <c r="C7" s="23">
        <v>86</v>
      </c>
      <c r="D7" s="23">
        <v>86</v>
      </c>
      <c r="E7" s="23">
        <v>82</v>
      </c>
      <c r="F7" s="23">
        <v>84</v>
      </c>
      <c r="G7" s="23">
        <v>338</v>
      </c>
      <c r="H7" s="23">
        <v>12.999999999999986</v>
      </c>
      <c r="I7" s="25">
        <f>+G7/H7</f>
        <v>26.000000000000028</v>
      </c>
      <c r="J7" s="26" t="str">
        <f>+VLOOKUP(A7,[1]COLLEGE!$A$1:$J$65536,10,FALSE)</f>
        <v>-</v>
      </c>
    </row>
    <row r="8" spans="1:11" x14ac:dyDescent="0.2">
      <c r="A8" s="21" t="s">
        <v>135</v>
      </c>
      <c r="B8" s="21" t="s">
        <v>6</v>
      </c>
      <c r="C8" s="23">
        <v>80</v>
      </c>
      <c r="D8" s="23">
        <v>87</v>
      </c>
      <c r="E8" s="23">
        <v>82</v>
      </c>
      <c r="F8" s="23">
        <v>84</v>
      </c>
      <c r="G8" s="23">
        <v>333</v>
      </c>
      <c r="H8" s="23">
        <v>11.999999999999996</v>
      </c>
      <c r="I8" s="25">
        <f t="shared" ref="I8:I71" si="0">+G8/H8</f>
        <v>27.750000000000007</v>
      </c>
      <c r="J8" s="26" t="str">
        <f>+VLOOKUP(A8,[1]COLLEGE!$A$1:$J$65536,10,FALSE)</f>
        <v>-</v>
      </c>
    </row>
    <row r="9" spans="1:11" x14ac:dyDescent="0.2">
      <c r="A9" s="21" t="s">
        <v>136</v>
      </c>
      <c r="B9" s="21" t="s">
        <v>7</v>
      </c>
      <c r="C9" s="23">
        <v>104</v>
      </c>
      <c r="D9" s="23">
        <v>111</v>
      </c>
      <c r="E9" s="23">
        <v>84</v>
      </c>
      <c r="F9" s="23">
        <v>102</v>
      </c>
      <c r="G9" s="23">
        <v>401</v>
      </c>
      <c r="H9" s="23">
        <v>15.000000000000004</v>
      </c>
      <c r="I9" s="25">
        <f t="shared" si="0"/>
        <v>26.733333333333327</v>
      </c>
      <c r="J9" s="26" t="str">
        <f>+VLOOKUP(A9,[1]COLLEGE!$A$1:$J$65536,10,FALSE)</f>
        <v>-</v>
      </c>
    </row>
    <row r="10" spans="1:11" x14ac:dyDescent="0.2">
      <c r="A10" s="21" t="s">
        <v>137</v>
      </c>
      <c r="B10" s="21" t="s">
        <v>8</v>
      </c>
      <c r="C10" s="23">
        <v>86</v>
      </c>
      <c r="D10" s="23">
        <v>84</v>
      </c>
      <c r="E10" s="23">
        <v>90</v>
      </c>
      <c r="F10" s="23">
        <v>89</v>
      </c>
      <c r="G10" s="23">
        <v>349</v>
      </c>
      <c r="H10" s="23">
        <v>11.999999999999996</v>
      </c>
      <c r="I10" s="25">
        <f t="shared" si="0"/>
        <v>29.083333333333343</v>
      </c>
      <c r="J10" s="26" t="str">
        <f>+VLOOKUP(A10,[1]COLLEGE!$A$1:$J$65536,10,FALSE)</f>
        <v>-</v>
      </c>
    </row>
    <row r="11" spans="1:11" x14ac:dyDescent="0.2">
      <c r="A11" s="21" t="s">
        <v>138</v>
      </c>
      <c r="B11" s="21" t="s">
        <v>9</v>
      </c>
      <c r="C11" s="23">
        <v>106</v>
      </c>
      <c r="D11" s="23">
        <v>110</v>
      </c>
      <c r="E11" s="23">
        <v>112</v>
      </c>
      <c r="F11" s="23">
        <v>110</v>
      </c>
      <c r="G11" s="23">
        <v>438</v>
      </c>
      <c r="H11" s="23">
        <v>16</v>
      </c>
      <c r="I11" s="25">
        <f t="shared" si="0"/>
        <v>27.375</v>
      </c>
      <c r="J11" s="26" t="str">
        <f>+VLOOKUP(A11,[1]COLLEGE!$A$1:$J$65536,10,FALSE)</f>
        <v>-</v>
      </c>
    </row>
    <row r="12" spans="1:11" x14ac:dyDescent="0.2">
      <c r="A12" s="21" t="s">
        <v>139</v>
      </c>
      <c r="B12" s="21" t="s">
        <v>10</v>
      </c>
      <c r="C12" s="23">
        <v>121</v>
      </c>
      <c r="D12" s="23">
        <v>118</v>
      </c>
      <c r="E12" s="23">
        <v>118</v>
      </c>
      <c r="F12" s="23">
        <v>118</v>
      </c>
      <c r="G12" s="23">
        <v>475</v>
      </c>
      <c r="H12" s="23">
        <v>15.999999999999995</v>
      </c>
      <c r="I12" s="25">
        <f t="shared" si="0"/>
        <v>29.687500000000011</v>
      </c>
      <c r="J12" s="26" t="str">
        <f>+VLOOKUP(A12,[1]COLLEGE!$A$1:$J$65536,10,FALSE)</f>
        <v>-</v>
      </c>
    </row>
    <row r="13" spans="1:11" x14ac:dyDescent="0.2">
      <c r="A13" s="21" t="s">
        <v>140</v>
      </c>
      <c r="B13" s="21" t="s">
        <v>11</v>
      </c>
      <c r="C13" s="23">
        <v>112</v>
      </c>
      <c r="D13" s="23">
        <v>124</v>
      </c>
      <c r="E13" s="23">
        <v>115</v>
      </c>
      <c r="F13" s="23">
        <v>120</v>
      </c>
      <c r="G13" s="23">
        <v>471</v>
      </c>
      <c r="H13" s="23">
        <v>16</v>
      </c>
      <c r="I13" s="25">
        <f t="shared" si="0"/>
        <v>29.4375</v>
      </c>
      <c r="J13" s="26" t="str">
        <f>+VLOOKUP(A13,[1]COLLEGE!$A$1:$J$65536,10,FALSE)</f>
        <v>-</v>
      </c>
    </row>
    <row r="14" spans="1:11" x14ac:dyDescent="0.2">
      <c r="A14" s="21" t="s">
        <v>141</v>
      </c>
      <c r="B14" s="21" t="s">
        <v>12</v>
      </c>
      <c r="C14" s="23">
        <v>53</v>
      </c>
      <c r="D14" s="23">
        <v>57</v>
      </c>
      <c r="E14" s="23">
        <v>53</v>
      </c>
      <c r="F14" s="23">
        <v>55</v>
      </c>
      <c r="G14" s="23">
        <v>218</v>
      </c>
      <c r="H14" s="23">
        <v>8</v>
      </c>
      <c r="I14" s="25">
        <f t="shared" si="0"/>
        <v>27.25</v>
      </c>
      <c r="J14" s="26" t="str">
        <f>+VLOOKUP(A14,[1]COLLEGE!$A$1:$J$65536,10,FALSE)</f>
        <v>-</v>
      </c>
    </row>
    <row r="15" spans="1:11" x14ac:dyDescent="0.2">
      <c r="A15" s="21" t="s">
        <v>142</v>
      </c>
      <c r="B15" s="21" t="s">
        <v>13</v>
      </c>
      <c r="C15" s="23">
        <v>154</v>
      </c>
      <c r="D15" s="23">
        <v>159</v>
      </c>
      <c r="E15" s="23">
        <v>166</v>
      </c>
      <c r="F15" s="23">
        <v>170</v>
      </c>
      <c r="G15" s="23">
        <v>649</v>
      </c>
      <c r="H15" s="23">
        <v>20.999999999999975</v>
      </c>
      <c r="I15" s="25">
        <f t="shared" si="0"/>
        <v>30.904761904761941</v>
      </c>
      <c r="J15" s="26" t="str">
        <f>+VLOOKUP(A15,[1]COLLEGE!$A$1:$J$65536,10,FALSE)</f>
        <v>-</v>
      </c>
    </row>
    <row r="16" spans="1:11" x14ac:dyDescent="0.2">
      <c r="A16" s="21" t="s">
        <v>143</v>
      </c>
      <c r="B16" s="21" t="s">
        <v>14</v>
      </c>
      <c r="C16" s="23">
        <v>90</v>
      </c>
      <c r="D16" s="23">
        <v>119</v>
      </c>
      <c r="E16" s="23">
        <v>96</v>
      </c>
      <c r="F16" s="23">
        <v>64</v>
      </c>
      <c r="G16" s="23">
        <v>369</v>
      </c>
      <c r="H16" s="23">
        <v>11.999999999999995</v>
      </c>
      <c r="I16" s="25">
        <f t="shared" si="0"/>
        <v>30.750000000000014</v>
      </c>
      <c r="J16" s="26" t="str">
        <f>+VLOOKUP(A16,[1]COLLEGE!$A$1:$J$65536,10,FALSE)</f>
        <v>-</v>
      </c>
    </row>
    <row r="17" spans="1:10" x14ac:dyDescent="0.2">
      <c r="A17" s="21" t="s">
        <v>144</v>
      </c>
      <c r="B17" s="21" t="s">
        <v>15</v>
      </c>
      <c r="C17" s="23">
        <v>148</v>
      </c>
      <c r="D17" s="23">
        <v>153</v>
      </c>
      <c r="E17" s="23">
        <v>153</v>
      </c>
      <c r="F17" s="23">
        <v>153</v>
      </c>
      <c r="G17" s="23">
        <v>607</v>
      </c>
      <c r="H17" s="23">
        <v>19.999999999999982</v>
      </c>
      <c r="I17" s="25">
        <f t="shared" si="0"/>
        <v>30.350000000000026</v>
      </c>
      <c r="J17" s="26" t="str">
        <f>+VLOOKUP(A17,[1]COLLEGE!$A$1:$J$65536,10,FALSE)</f>
        <v>-</v>
      </c>
    </row>
    <row r="18" spans="1:10" x14ac:dyDescent="0.2">
      <c r="A18" s="21" t="s">
        <v>145</v>
      </c>
      <c r="B18" s="21" t="s">
        <v>16</v>
      </c>
      <c r="C18" s="23">
        <v>117</v>
      </c>
      <c r="D18" s="23">
        <v>126</v>
      </c>
      <c r="E18" s="23">
        <v>127</v>
      </c>
      <c r="F18" s="23">
        <v>126</v>
      </c>
      <c r="G18" s="23">
        <v>496</v>
      </c>
      <c r="H18" s="23">
        <v>15.999999999999995</v>
      </c>
      <c r="I18" s="25">
        <f t="shared" si="0"/>
        <v>31.000000000000011</v>
      </c>
      <c r="J18" s="26" t="str">
        <f>+VLOOKUP(A18,[1]COLLEGE!$A$1:$J$65536,10,FALSE)</f>
        <v>-</v>
      </c>
    </row>
    <row r="19" spans="1:10" x14ac:dyDescent="0.2">
      <c r="A19" s="21" t="s">
        <v>146</v>
      </c>
      <c r="B19" s="21" t="s">
        <v>17</v>
      </c>
      <c r="C19" s="23">
        <v>80</v>
      </c>
      <c r="D19" s="23">
        <v>80</v>
      </c>
      <c r="E19" s="23">
        <v>86</v>
      </c>
      <c r="F19" s="23">
        <v>87</v>
      </c>
      <c r="G19" s="23">
        <v>333</v>
      </c>
      <c r="H19" s="23">
        <v>12</v>
      </c>
      <c r="I19" s="25">
        <f t="shared" si="0"/>
        <v>27.75</v>
      </c>
      <c r="J19" s="26" t="str">
        <f>+VLOOKUP(A19,[1]COLLEGE!$A$1:$J$65536,10,FALSE)</f>
        <v>-</v>
      </c>
    </row>
    <row r="20" spans="1:10" x14ac:dyDescent="0.2">
      <c r="A20" s="21" t="s">
        <v>147</v>
      </c>
      <c r="B20" s="21" t="s">
        <v>18</v>
      </c>
      <c r="C20" s="23">
        <v>143</v>
      </c>
      <c r="D20" s="23">
        <v>121</v>
      </c>
      <c r="E20" s="23">
        <v>119</v>
      </c>
      <c r="F20" s="23">
        <v>143</v>
      </c>
      <c r="G20" s="23">
        <v>526</v>
      </c>
      <c r="H20" s="23">
        <v>18</v>
      </c>
      <c r="I20" s="25">
        <f t="shared" si="0"/>
        <v>29.222222222222221</v>
      </c>
      <c r="J20" s="26" t="str">
        <f>+VLOOKUP(A20,[1]COLLEGE!$A$1:$J$65536,10,FALSE)</f>
        <v>-</v>
      </c>
    </row>
    <row r="21" spans="1:10" x14ac:dyDescent="0.2">
      <c r="A21" s="21" t="s">
        <v>148</v>
      </c>
      <c r="B21" s="21" t="s">
        <v>19</v>
      </c>
      <c r="C21" s="23">
        <v>146</v>
      </c>
      <c r="D21" s="23">
        <v>145</v>
      </c>
      <c r="E21" s="23">
        <v>168</v>
      </c>
      <c r="F21" s="23">
        <v>168</v>
      </c>
      <c r="G21" s="23">
        <v>627</v>
      </c>
      <c r="H21" s="23">
        <v>21.999999999999979</v>
      </c>
      <c r="I21" s="25">
        <f t="shared" si="0"/>
        <v>28.500000000000028</v>
      </c>
      <c r="J21" s="26" t="str">
        <f>+VLOOKUP(A21,[1]COLLEGE!$A$1:$J$65536,10,FALSE)</f>
        <v>-</v>
      </c>
    </row>
    <row r="22" spans="1:10" x14ac:dyDescent="0.2">
      <c r="A22" s="21" t="s">
        <v>149</v>
      </c>
      <c r="B22" s="21" t="s">
        <v>20</v>
      </c>
      <c r="C22" s="23">
        <v>119</v>
      </c>
      <c r="D22" s="23">
        <v>153</v>
      </c>
      <c r="E22" s="23">
        <v>126</v>
      </c>
      <c r="F22" s="23">
        <v>144</v>
      </c>
      <c r="G22" s="23">
        <v>542</v>
      </c>
      <c r="H22" s="23">
        <v>17.999999999999986</v>
      </c>
      <c r="I22" s="25">
        <f t="shared" si="0"/>
        <v>30.111111111111136</v>
      </c>
      <c r="J22" s="26" t="str">
        <f>+VLOOKUP(A22,[1]COLLEGE!$A$1:$J$65536,10,FALSE)</f>
        <v>-</v>
      </c>
    </row>
    <row r="23" spans="1:10" x14ac:dyDescent="0.2">
      <c r="A23" s="21" t="s">
        <v>150</v>
      </c>
      <c r="B23" s="21" t="s">
        <v>21</v>
      </c>
      <c r="C23" s="23">
        <v>118</v>
      </c>
      <c r="D23" s="23">
        <v>120</v>
      </c>
      <c r="E23" s="23">
        <v>120</v>
      </c>
      <c r="F23" s="23">
        <v>150</v>
      </c>
      <c r="G23" s="23">
        <v>508</v>
      </c>
      <c r="H23" s="23">
        <v>16.999999999999979</v>
      </c>
      <c r="I23" s="25">
        <f t="shared" si="0"/>
        <v>29.882352941176507</v>
      </c>
      <c r="J23" s="26" t="str">
        <f>+VLOOKUP(A23,[1]COLLEGE!$A$1:$J$65536,10,FALSE)</f>
        <v>-</v>
      </c>
    </row>
    <row r="24" spans="1:10" x14ac:dyDescent="0.2">
      <c r="A24" s="21" t="s">
        <v>151</v>
      </c>
      <c r="B24" s="21" t="s">
        <v>22</v>
      </c>
      <c r="C24" s="23">
        <v>212</v>
      </c>
      <c r="D24" s="23">
        <v>186</v>
      </c>
      <c r="E24" s="23">
        <v>217</v>
      </c>
      <c r="F24" s="23">
        <v>217</v>
      </c>
      <c r="G24" s="23">
        <v>832</v>
      </c>
      <c r="H24" s="23">
        <v>26.999999999999972</v>
      </c>
      <c r="I24" s="25">
        <f t="shared" si="0"/>
        <v>30.814814814814849</v>
      </c>
      <c r="J24" s="26" t="str">
        <f>+VLOOKUP(A24,[1]COLLEGE!$A$1:$J$65536,10,FALSE)</f>
        <v>-</v>
      </c>
    </row>
    <row r="25" spans="1:10" x14ac:dyDescent="0.2">
      <c r="A25" s="21" t="s">
        <v>152</v>
      </c>
      <c r="B25" s="21" t="s">
        <v>23</v>
      </c>
      <c r="C25" s="23">
        <v>145</v>
      </c>
      <c r="D25" s="23">
        <v>181</v>
      </c>
      <c r="E25" s="23">
        <v>182</v>
      </c>
      <c r="F25" s="23">
        <v>198</v>
      </c>
      <c r="G25" s="23">
        <v>706</v>
      </c>
      <c r="H25" s="23">
        <v>25.999999999999989</v>
      </c>
      <c r="I25" s="25">
        <f t="shared" si="0"/>
        <v>27.153846153846164</v>
      </c>
      <c r="J25" s="26" t="str">
        <f>+VLOOKUP(A25,[1]COLLEGE!$A$1:$J$65536,10,FALSE)</f>
        <v>-</v>
      </c>
    </row>
    <row r="26" spans="1:10" x14ac:dyDescent="0.2">
      <c r="A26" s="21" t="s">
        <v>153</v>
      </c>
      <c r="B26" s="21" t="s">
        <v>24</v>
      </c>
      <c r="C26" s="23">
        <v>169</v>
      </c>
      <c r="D26" s="23">
        <v>162</v>
      </c>
      <c r="E26" s="23">
        <v>145</v>
      </c>
      <c r="F26" s="23">
        <v>141</v>
      </c>
      <c r="G26" s="23">
        <v>617</v>
      </c>
      <c r="H26" s="23">
        <v>21.999999999999979</v>
      </c>
      <c r="I26" s="25">
        <f t="shared" si="0"/>
        <v>28.045454545454572</v>
      </c>
      <c r="J26" s="26" t="str">
        <f>+VLOOKUP(A26,[1]COLLEGE!$A$1:$J$65536,10,FALSE)</f>
        <v>-</v>
      </c>
    </row>
    <row r="27" spans="1:10" x14ac:dyDescent="0.2">
      <c r="A27" s="21" t="s">
        <v>154</v>
      </c>
      <c r="B27" s="21" t="s">
        <v>25</v>
      </c>
      <c r="C27" s="23">
        <v>113</v>
      </c>
      <c r="D27" s="23">
        <v>111</v>
      </c>
      <c r="E27" s="23">
        <v>111</v>
      </c>
      <c r="F27" s="23">
        <v>112</v>
      </c>
      <c r="G27" s="23">
        <v>447</v>
      </c>
      <c r="H27" s="23">
        <v>15.999999999999993</v>
      </c>
      <c r="I27" s="25">
        <f t="shared" si="0"/>
        <v>27.937500000000011</v>
      </c>
      <c r="J27" s="26" t="str">
        <f>+VLOOKUP(A27,[1]COLLEGE!$A$1:$J$65536,10,FALSE)</f>
        <v>-</v>
      </c>
    </row>
    <row r="28" spans="1:10" x14ac:dyDescent="0.2">
      <c r="A28" s="21" t="s">
        <v>155</v>
      </c>
      <c r="B28" s="21" t="s">
        <v>26</v>
      </c>
      <c r="C28" s="23">
        <v>96</v>
      </c>
      <c r="D28" s="23">
        <v>99</v>
      </c>
      <c r="E28" s="23">
        <v>106</v>
      </c>
      <c r="F28" s="23">
        <v>100</v>
      </c>
      <c r="G28" s="23">
        <v>401</v>
      </c>
      <c r="H28" s="23">
        <v>16</v>
      </c>
      <c r="I28" s="25">
        <f t="shared" si="0"/>
        <v>25.0625</v>
      </c>
      <c r="J28" s="26" t="str">
        <f>+VLOOKUP(A28,[1]COLLEGE!$A$1:$J$65536,10,FALSE)</f>
        <v>-</v>
      </c>
    </row>
    <row r="29" spans="1:10" x14ac:dyDescent="0.2">
      <c r="A29" s="21" t="s">
        <v>156</v>
      </c>
      <c r="B29" s="21" t="s">
        <v>27</v>
      </c>
      <c r="C29" s="23">
        <v>111</v>
      </c>
      <c r="D29" s="23">
        <v>107</v>
      </c>
      <c r="E29" s="23">
        <v>139</v>
      </c>
      <c r="F29" s="23">
        <v>109</v>
      </c>
      <c r="G29" s="23">
        <v>466</v>
      </c>
      <c r="H29" s="23">
        <v>16.999999999999993</v>
      </c>
      <c r="I29" s="25">
        <f t="shared" si="0"/>
        <v>27.411764705882366</v>
      </c>
      <c r="J29" s="26" t="str">
        <f>+VLOOKUP(A29,[1]COLLEGE!$A$1:$J$65536,10,FALSE)</f>
        <v>-</v>
      </c>
    </row>
    <row r="30" spans="1:10" x14ac:dyDescent="0.2">
      <c r="A30" s="21" t="s">
        <v>157</v>
      </c>
      <c r="B30" s="21" t="s">
        <v>28</v>
      </c>
      <c r="C30" s="23">
        <v>80</v>
      </c>
      <c r="D30" s="23">
        <v>84</v>
      </c>
      <c r="E30" s="23">
        <v>83</v>
      </c>
      <c r="F30" s="23">
        <v>82</v>
      </c>
      <c r="G30" s="23">
        <v>329</v>
      </c>
      <c r="H30" s="23">
        <v>12</v>
      </c>
      <c r="I30" s="25">
        <f t="shared" si="0"/>
        <v>27.416666666666668</v>
      </c>
      <c r="J30" s="26" t="str">
        <f>+VLOOKUP(A30,[1]COLLEGE!$A$1:$J$65536,10,FALSE)</f>
        <v>-</v>
      </c>
    </row>
    <row r="31" spans="1:10" x14ac:dyDescent="0.2">
      <c r="A31" s="21" t="s">
        <v>158</v>
      </c>
      <c r="B31" s="21" t="s">
        <v>29</v>
      </c>
      <c r="C31" s="23">
        <v>75</v>
      </c>
      <c r="D31" s="23">
        <v>75</v>
      </c>
      <c r="E31" s="23">
        <v>75</v>
      </c>
      <c r="F31" s="23">
        <v>75</v>
      </c>
      <c r="G31" s="23">
        <v>300</v>
      </c>
      <c r="H31" s="23">
        <v>12.000000000000007</v>
      </c>
      <c r="I31" s="25">
        <f t="shared" si="0"/>
        <v>24.999999999999986</v>
      </c>
      <c r="J31" s="26" t="str">
        <f>+VLOOKUP(A31,[1]COLLEGE!$A$1:$J$65536,10,FALSE)</f>
        <v>CAPPE</v>
      </c>
    </row>
    <row r="32" spans="1:10" x14ac:dyDescent="0.2">
      <c r="A32" s="21" t="s">
        <v>159</v>
      </c>
      <c r="B32" s="21" t="s">
        <v>30</v>
      </c>
      <c r="C32" s="23">
        <v>112</v>
      </c>
      <c r="D32" s="23">
        <v>77</v>
      </c>
      <c r="E32" s="23">
        <v>76</v>
      </c>
      <c r="F32" s="23">
        <v>76</v>
      </c>
      <c r="G32" s="23">
        <v>341</v>
      </c>
      <c r="H32" s="23">
        <v>15.000000000000002</v>
      </c>
      <c r="I32" s="25">
        <f t="shared" si="0"/>
        <v>22.733333333333331</v>
      </c>
      <c r="J32" s="26" t="str">
        <f>+VLOOKUP(A32,[1]COLLEGE!$A$1:$J$65536,10,FALSE)</f>
        <v>REP</v>
      </c>
    </row>
    <row r="33" spans="1:10" x14ac:dyDescent="0.2">
      <c r="A33" s="21" t="s">
        <v>160</v>
      </c>
      <c r="B33" s="21" t="s">
        <v>31</v>
      </c>
      <c r="C33" s="23">
        <v>139</v>
      </c>
      <c r="D33" s="23">
        <v>137</v>
      </c>
      <c r="E33" s="23">
        <v>140</v>
      </c>
      <c r="F33" s="23">
        <v>133</v>
      </c>
      <c r="G33" s="23">
        <v>549</v>
      </c>
      <c r="H33" s="23">
        <v>20</v>
      </c>
      <c r="I33" s="25">
        <f t="shared" si="0"/>
        <v>27.45</v>
      </c>
      <c r="J33" s="26" t="str">
        <f>+VLOOKUP(A33,[1]COLLEGE!$A$1:$J$65536,10,FALSE)</f>
        <v>-</v>
      </c>
    </row>
    <row r="34" spans="1:10" x14ac:dyDescent="0.2">
      <c r="A34" s="21" t="s">
        <v>161</v>
      </c>
      <c r="B34" s="21" t="s">
        <v>32</v>
      </c>
      <c r="C34" s="23">
        <v>104</v>
      </c>
      <c r="D34" s="23">
        <v>102</v>
      </c>
      <c r="E34" s="23">
        <v>99</v>
      </c>
      <c r="F34" s="23">
        <v>97</v>
      </c>
      <c r="G34" s="23">
        <v>402</v>
      </c>
      <c r="H34" s="23">
        <v>17.000000000000014</v>
      </c>
      <c r="I34" s="25">
        <f t="shared" si="0"/>
        <v>23.647058823529392</v>
      </c>
      <c r="J34" s="26" t="str">
        <f>+VLOOKUP(A34,[1]COLLEGE!$A$1:$J$65536,10,FALSE)</f>
        <v>CAPPE</v>
      </c>
    </row>
    <row r="35" spans="1:10" x14ac:dyDescent="0.2">
      <c r="A35" s="21" t="s">
        <v>162</v>
      </c>
      <c r="B35" s="21" t="s">
        <v>33</v>
      </c>
      <c r="C35" s="23">
        <v>160</v>
      </c>
      <c r="D35" s="23">
        <v>157</v>
      </c>
      <c r="E35" s="23">
        <v>155</v>
      </c>
      <c r="F35" s="23">
        <v>156</v>
      </c>
      <c r="G35" s="23">
        <v>628</v>
      </c>
      <c r="H35" s="23">
        <v>23.999999999999986</v>
      </c>
      <c r="I35" s="25">
        <f t="shared" si="0"/>
        <v>26.166666666666682</v>
      </c>
      <c r="J35" s="26" t="str">
        <f>+VLOOKUP(A35,[1]COLLEGE!$A$1:$J$65536,10,FALSE)</f>
        <v>-</v>
      </c>
    </row>
    <row r="36" spans="1:10" x14ac:dyDescent="0.2">
      <c r="A36" s="21" t="s">
        <v>163</v>
      </c>
      <c r="B36" s="21" t="s">
        <v>34</v>
      </c>
      <c r="C36" s="23">
        <v>110</v>
      </c>
      <c r="D36" s="23">
        <v>119</v>
      </c>
      <c r="E36" s="23">
        <v>118</v>
      </c>
      <c r="F36" s="23">
        <v>116</v>
      </c>
      <c r="G36" s="23">
        <v>463</v>
      </c>
      <c r="H36" s="23">
        <v>15.999999999999982</v>
      </c>
      <c r="I36" s="25">
        <f t="shared" si="0"/>
        <v>28.937500000000032</v>
      </c>
      <c r="J36" s="26" t="str">
        <f>+VLOOKUP(A36,[1]COLLEGE!$A$1:$J$65536,10,FALSE)</f>
        <v>-</v>
      </c>
    </row>
    <row r="37" spans="1:10" x14ac:dyDescent="0.2">
      <c r="A37" s="21" t="s">
        <v>164</v>
      </c>
      <c r="B37" s="21" t="s">
        <v>35</v>
      </c>
      <c r="C37" s="23">
        <v>112</v>
      </c>
      <c r="D37" s="23">
        <v>111</v>
      </c>
      <c r="E37" s="23">
        <v>112</v>
      </c>
      <c r="F37" s="23">
        <v>111</v>
      </c>
      <c r="G37" s="23">
        <v>446</v>
      </c>
      <c r="H37" s="23">
        <v>15.999999999999989</v>
      </c>
      <c r="I37" s="25">
        <f t="shared" si="0"/>
        <v>27.875000000000018</v>
      </c>
      <c r="J37" s="26" t="str">
        <f>+VLOOKUP(A37,[1]COLLEGE!$A$1:$J$65536,10,FALSE)</f>
        <v>-</v>
      </c>
    </row>
    <row r="38" spans="1:10" x14ac:dyDescent="0.2">
      <c r="A38" s="21" t="s">
        <v>165</v>
      </c>
      <c r="B38" s="21" t="s">
        <v>36</v>
      </c>
      <c r="C38" s="23">
        <v>132</v>
      </c>
      <c r="D38" s="23">
        <v>102</v>
      </c>
      <c r="E38" s="23">
        <v>123</v>
      </c>
      <c r="F38" s="23">
        <v>95</v>
      </c>
      <c r="G38" s="23">
        <v>452</v>
      </c>
      <c r="H38" s="23">
        <v>19.000000000000025</v>
      </c>
      <c r="I38" s="25">
        <f t="shared" si="0"/>
        <v>23.789473684210495</v>
      </c>
      <c r="J38" s="26" t="str">
        <f>+VLOOKUP(A38,[1]COLLEGE!$A$1:$J$65536,10,FALSE)</f>
        <v>REP</v>
      </c>
    </row>
    <row r="39" spans="1:10" x14ac:dyDescent="0.2">
      <c r="A39" s="21" t="s">
        <v>166</v>
      </c>
      <c r="B39" s="21" t="s">
        <v>37</v>
      </c>
      <c r="C39" s="23">
        <v>112</v>
      </c>
      <c r="D39" s="23">
        <v>107</v>
      </c>
      <c r="E39" s="23">
        <v>109</v>
      </c>
      <c r="F39" s="23">
        <v>106</v>
      </c>
      <c r="G39" s="23">
        <v>434</v>
      </c>
      <c r="H39" s="23">
        <v>15.999999999999984</v>
      </c>
      <c r="I39" s="25">
        <f t="shared" si="0"/>
        <v>27.125000000000028</v>
      </c>
      <c r="J39" s="26" t="str">
        <f>+VLOOKUP(A39,[1]COLLEGE!$A$1:$J$65536,10,FALSE)</f>
        <v>-</v>
      </c>
    </row>
    <row r="40" spans="1:10" x14ac:dyDescent="0.2">
      <c r="A40" s="21" t="s">
        <v>167</v>
      </c>
      <c r="B40" s="21" t="s">
        <v>38</v>
      </c>
      <c r="C40" s="23">
        <v>112</v>
      </c>
      <c r="D40" s="23">
        <v>110</v>
      </c>
      <c r="E40" s="23">
        <v>109</v>
      </c>
      <c r="F40" s="23">
        <v>107</v>
      </c>
      <c r="G40" s="23">
        <v>438</v>
      </c>
      <c r="H40" s="23">
        <v>16.000000000000004</v>
      </c>
      <c r="I40" s="25">
        <f t="shared" si="0"/>
        <v>27.374999999999993</v>
      </c>
      <c r="J40" s="26" t="str">
        <f>+VLOOKUP(A40,[1]COLLEGE!$A$1:$J$65536,10,FALSE)</f>
        <v>-</v>
      </c>
    </row>
    <row r="41" spans="1:10" x14ac:dyDescent="0.2">
      <c r="A41" s="21" t="s">
        <v>168</v>
      </c>
      <c r="B41" s="21" t="s">
        <v>39</v>
      </c>
      <c r="C41" s="23">
        <v>120</v>
      </c>
      <c r="D41" s="23">
        <v>112</v>
      </c>
      <c r="E41" s="23">
        <v>112</v>
      </c>
      <c r="F41" s="23">
        <v>112</v>
      </c>
      <c r="G41" s="23">
        <v>456</v>
      </c>
      <c r="H41" s="23">
        <v>17</v>
      </c>
      <c r="I41" s="25">
        <f t="shared" si="0"/>
        <v>26.823529411764707</v>
      </c>
      <c r="J41" s="26" t="str">
        <f>+VLOOKUP(A41,[1]COLLEGE!$A$1:$J$65536,10,FALSE)</f>
        <v>-</v>
      </c>
    </row>
    <row r="42" spans="1:10" x14ac:dyDescent="0.2">
      <c r="A42" s="21" t="s">
        <v>169</v>
      </c>
      <c r="B42" s="21" t="s">
        <v>40</v>
      </c>
      <c r="C42" s="23">
        <v>105</v>
      </c>
      <c r="D42" s="23">
        <v>103</v>
      </c>
      <c r="E42" s="23">
        <v>108</v>
      </c>
      <c r="F42" s="23">
        <v>111</v>
      </c>
      <c r="G42" s="23">
        <v>427</v>
      </c>
      <c r="H42" s="23">
        <v>15.999999999999993</v>
      </c>
      <c r="I42" s="25">
        <f t="shared" si="0"/>
        <v>26.687500000000011</v>
      </c>
      <c r="J42" s="26" t="str">
        <f>+VLOOKUP(A42,[1]COLLEGE!$A$1:$J$65536,10,FALSE)</f>
        <v>-</v>
      </c>
    </row>
    <row r="43" spans="1:10" x14ac:dyDescent="0.2">
      <c r="A43" s="21" t="s">
        <v>170</v>
      </c>
      <c r="B43" s="21" t="s">
        <v>41</v>
      </c>
      <c r="C43" s="23">
        <v>148</v>
      </c>
      <c r="D43" s="23">
        <v>150</v>
      </c>
      <c r="E43" s="23">
        <v>148</v>
      </c>
      <c r="F43" s="23">
        <v>147</v>
      </c>
      <c r="G43" s="23">
        <v>593</v>
      </c>
      <c r="H43" s="23">
        <v>19.999999999999968</v>
      </c>
      <c r="I43" s="25">
        <f t="shared" si="0"/>
        <v>29.650000000000048</v>
      </c>
      <c r="J43" s="26" t="str">
        <f>+VLOOKUP(A43,[1]COLLEGE!$A$1:$J$65536,10,FALSE)</f>
        <v>-</v>
      </c>
    </row>
    <row r="44" spans="1:10" x14ac:dyDescent="0.2">
      <c r="A44" s="21" t="s">
        <v>171</v>
      </c>
      <c r="B44" s="21" t="s">
        <v>42</v>
      </c>
      <c r="C44" s="23">
        <v>110</v>
      </c>
      <c r="D44" s="23">
        <v>111</v>
      </c>
      <c r="E44" s="23">
        <v>111</v>
      </c>
      <c r="F44" s="23">
        <v>112</v>
      </c>
      <c r="G44" s="23">
        <v>444</v>
      </c>
      <c r="H44" s="23">
        <v>15.999999999999998</v>
      </c>
      <c r="I44" s="25">
        <f t="shared" si="0"/>
        <v>27.750000000000004</v>
      </c>
      <c r="J44" s="26" t="str">
        <f>+VLOOKUP(A44,[1]COLLEGE!$A$1:$J$65536,10,FALSE)</f>
        <v>-</v>
      </c>
    </row>
    <row r="45" spans="1:10" x14ac:dyDescent="0.2">
      <c r="A45" s="21" t="s">
        <v>172</v>
      </c>
      <c r="B45" s="21" t="s">
        <v>43</v>
      </c>
      <c r="C45" s="23">
        <v>122</v>
      </c>
      <c r="D45" s="23">
        <v>111</v>
      </c>
      <c r="E45" s="23">
        <v>119</v>
      </c>
      <c r="F45" s="23">
        <v>116</v>
      </c>
      <c r="G45" s="23">
        <v>468</v>
      </c>
      <c r="H45" s="23">
        <v>15.999999999999993</v>
      </c>
      <c r="I45" s="25">
        <f t="shared" si="0"/>
        <v>29.250000000000014</v>
      </c>
      <c r="J45" s="26" t="str">
        <f>+VLOOKUP(A45,[1]COLLEGE!$A$1:$J$65536,10,FALSE)</f>
        <v>-</v>
      </c>
    </row>
    <row r="46" spans="1:10" x14ac:dyDescent="0.2">
      <c r="A46" s="21" t="s">
        <v>173</v>
      </c>
      <c r="B46" s="21" t="s">
        <v>44</v>
      </c>
      <c r="C46" s="23">
        <v>162</v>
      </c>
      <c r="D46" s="23">
        <v>138</v>
      </c>
      <c r="E46" s="23">
        <v>113</v>
      </c>
      <c r="F46" s="23">
        <v>105</v>
      </c>
      <c r="G46" s="23">
        <v>518</v>
      </c>
      <c r="H46" s="23">
        <v>18.999999999999982</v>
      </c>
      <c r="I46" s="25">
        <f t="shared" si="0"/>
        <v>27.263157894736867</v>
      </c>
      <c r="J46" s="26" t="str">
        <f>+VLOOKUP(A46,[1]COLLEGE!$A$1:$J$65536,10,FALSE)</f>
        <v>-</v>
      </c>
    </row>
    <row r="47" spans="1:10" x14ac:dyDescent="0.2">
      <c r="A47" s="21" t="s">
        <v>174</v>
      </c>
      <c r="B47" s="21" t="s">
        <v>45</v>
      </c>
      <c r="C47" s="23">
        <v>118</v>
      </c>
      <c r="D47" s="23">
        <v>118</v>
      </c>
      <c r="E47" s="23">
        <v>112</v>
      </c>
      <c r="F47" s="23">
        <v>111</v>
      </c>
      <c r="G47" s="23">
        <v>459</v>
      </c>
      <c r="H47" s="23">
        <v>15.999999999999998</v>
      </c>
      <c r="I47" s="25">
        <f t="shared" si="0"/>
        <v>28.687500000000004</v>
      </c>
      <c r="J47" s="26" t="str">
        <f>+VLOOKUP(A47,[1]COLLEGE!$A$1:$J$65536,10,FALSE)</f>
        <v>-</v>
      </c>
    </row>
    <row r="48" spans="1:10" x14ac:dyDescent="0.2">
      <c r="A48" s="21" t="s">
        <v>175</v>
      </c>
      <c r="B48" s="21" t="s">
        <v>46</v>
      </c>
      <c r="C48" s="23">
        <v>137</v>
      </c>
      <c r="D48" s="23">
        <v>108</v>
      </c>
      <c r="E48" s="23">
        <v>142</v>
      </c>
      <c r="F48" s="23">
        <v>109</v>
      </c>
      <c r="G48" s="23">
        <v>496</v>
      </c>
      <c r="H48" s="23">
        <v>18.999999999999996</v>
      </c>
      <c r="I48" s="25">
        <f t="shared" si="0"/>
        <v>26.105263157894743</v>
      </c>
      <c r="J48" s="26" t="str">
        <f>+VLOOKUP(A48,[1]COLLEGE!$A$1:$J$65536,10,FALSE)</f>
        <v>-</v>
      </c>
    </row>
    <row r="49" spans="1:10" x14ac:dyDescent="0.2">
      <c r="A49" s="21" t="s">
        <v>176</v>
      </c>
      <c r="B49" s="21" t="s">
        <v>47</v>
      </c>
      <c r="C49" s="23">
        <v>103</v>
      </c>
      <c r="D49" s="23">
        <v>95</v>
      </c>
      <c r="E49" s="23">
        <v>114</v>
      </c>
      <c r="F49" s="23">
        <v>104</v>
      </c>
      <c r="G49" s="23">
        <v>416</v>
      </c>
      <c r="H49" s="23">
        <v>17.000000000000007</v>
      </c>
      <c r="I49" s="25">
        <f t="shared" si="0"/>
        <v>24.470588235294109</v>
      </c>
      <c r="J49" s="26" t="str">
        <f>+VLOOKUP(A49,[1]COLLEGE!$A$1:$J$65536,10,FALSE)</f>
        <v>REP</v>
      </c>
    </row>
    <row r="50" spans="1:10" x14ac:dyDescent="0.2">
      <c r="A50" s="21" t="s">
        <v>177</v>
      </c>
      <c r="B50" s="21" t="s">
        <v>48</v>
      </c>
      <c r="C50" s="23">
        <v>115</v>
      </c>
      <c r="D50" s="23">
        <v>139</v>
      </c>
      <c r="E50" s="23">
        <v>143</v>
      </c>
      <c r="F50" s="23">
        <v>140</v>
      </c>
      <c r="G50" s="23">
        <v>537</v>
      </c>
      <c r="H50" s="23">
        <v>18.999999999999986</v>
      </c>
      <c r="I50" s="25">
        <f t="shared" si="0"/>
        <v>28.263157894736864</v>
      </c>
      <c r="J50" s="26" t="str">
        <f>+VLOOKUP(A50,[1]COLLEGE!$A$1:$J$65536,10,FALSE)</f>
        <v>-</v>
      </c>
    </row>
    <row r="51" spans="1:10" x14ac:dyDescent="0.2">
      <c r="A51" s="21" t="s">
        <v>178</v>
      </c>
      <c r="B51" s="21" t="s">
        <v>49</v>
      </c>
      <c r="C51" s="23">
        <v>90</v>
      </c>
      <c r="D51" s="23">
        <v>96</v>
      </c>
      <c r="E51" s="23">
        <v>93</v>
      </c>
      <c r="F51" s="23">
        <v>99</v>
      </c>
      <c r="G51" s="23">
        <v>378</v>
      </c>
      <c r="H51" s="23">
        <v>16.000000000000004</v>
      </c>
      <c r="I51" s="25">
        <f t="shared" si="0"/>
        <v>23.624999999999996</v>
      </c>
      <c r="J51" s="26" t="str">
        <f>+VLOOKUP(A51,[1]COLLEGE!$A$1:$J$65536,10,FALSE)</f>
        <v>REP</v>
      </c>
    </row>
    <row r="52" spans="1:10" x14ac:dyDescent="0.2">
      <c r="A52" s="21" t="s">
        <v>179</v>
      </c>
      <c r="B52" s="21" t="s">
        <v>50</v>
      </c>
      <c r="C52" s="23">
        <v>98</v>
      </c>
      <c r="D52" s="23">
        <v>104</v>
      </c>
      <c r="E52" s="23">
        <v>97</v>
      </c>
      <c r="F52" s="23">
        <v>98</v>
      </c>
      <c r="G52" s="23">
        <v>397</v>
      </c>
      <c r="H52" s="23">
        <v>16.000000000000018</v>
      </c>
      <c r="I52" s="25">
        <f t="shared" si="0"/>
        <v>24.812499999999972</v>
      </c>
      <c r="J52" s="26" t="str">
        <f>+VLOOKUP(A52,[1]COLLEGE!$A$1:$J$65536,10,FALSE)</f>
        <v>CAPPE</v>
      </c>
    </row>
    <row r="53" spans="1:10" x14ac:dyDescent="0.2">
      <c r="A53" s="21" t="s">
        <v>180</v>
      </c>
      <c r="B53" s="21" t="s">
        <v>51</v>
      </c>
      <c r="C53" s="23">
        <v>129</v>
      </c>
      <c r="D53" s="23">
        <v>135</v>
      </c>
      <c r="E53" s="23">
        <v>135</v>
      </c>
      <c r="F53" s="23">
        <v>146</v>
      </c>
      <c r="G53" s="23">
        <v>545</v>
      </c>
      <c r="H53" s="23">
        <v>20</v>
      </c>
      <c r="I53" s="25">
        <f t="shared" si="0"/>
        <v>27.25</v>
      </c>
      <c r="J53" s="26" t="str">
        <f>+VLOOKUP(A53,[1]COLLEGE!$A$1:$J$65536,10,FALSE)</f>
        <v>-</v>
      </c>
    </row>
    <row r="54" spans="1:10" x14ac:dyDescent="0.2">
      <c r="A54" s="21" t="s">
        <v>181</v>
      </c>
      <c r="B54" s="21" t="s">
        <v>52</v>
      </c>
      <c r="C54" s="23">
        <v>101</v>
      </c>
      <c r="D54" s="23">
        <v>111</v>
      </c>
      <c r="E54" s="23">
        <v>111</v>
      </c>
      <c r="F54" s="23">
        <v>112</v>
      </c>
      <c r="G54" s="23">
        <v>435</v>
      </c>
      <c r="H54" s="23">
        <v>16</v>
      </c>
      <c r="I54" s="25">
        <f t="shared" si="0"/>
        <v>27.1875</v>
      </c>
      <c r="J54" s="26" t="str">
        <f>+VLOOKUP(A54,[1]COLLEGE!$A$1:$J$65536,10,FALSE)</f>
        <v>-</v>
      </c>
    </row>
    <row r="55" spans="1:10" x14ac:dyDescent="0.2">
      <c r="A55" s="21" t="s">
        <v>182</v>
      </c>
      <c r="B55" s="21" t="s">
        <v>53</v>
      </c>
      <c r="C55" s="23">
        <v>130</v>
      </c>
      <c r="D55" s="23">
        <v>138</v>
      </c>
      <c r="E55" s="23">
        <v>137</v>
      </c>
      <c r="F55" s="23">
        <v>138</v>
      </c>
      <c r="G55" s="23">
        <v>543</v>
      </c>
      <c r="H55" s="23">
        <v>20</v>
      </c>
      <c r="I55" s="25">
        <f t="shared" si="0"/>
        <v>27.15</v>
      </c>
      <c r="J55" s="26" t="str">
        <f>+VLOOKUP(A55,[1]COLLEGE!$A$1:$J$65536,10,FALSE)</f>
        <v>-</v>
      </c>
    </row>
    <row r="56" spans="1:10" x14ac:dyDescent="0.2">
      <c r="A56" s="21" t="s">
        <v>183</v>
      </c>
      <c r="B56" s="21" t="s">
        <v>54</v>
      </c>
      <c r="C56" s="23">
        <v>110</v>
      </c>
      <c r="D56" s="23">
        <v>104</v>
      </c>
      <c r="E56" s="23">
        <v>139</v>
      </c>
      <c r="F56" s="23">
        <v>110</v>
      </c>
      <c r="G56" s="23">
        <v>463</v>
      </c>
      <c r="H56" s="23">
        <v>16.999999999999996</v>
      </c>
      <c r="I56" s="25">
        <f t="shared" si="0"/>
        <v>27.235294117647065</v>
      </c>
      <c r="J56" s="26" t="str">
        <f>+VLOOKUP(A56,[1]COLLEGE!$A$1:$J$65536,10,FALSE)</f>
        <v>-</v>
      </c>
    </row>
    <row r="57" spans="1:10" x14ac:dyDescent="0.2">
      <c r="A57" s="21" t="s">
        <v>184</v>
      </c>
      <c r="B57" s="21" t="s">
        <v>55</v>
      </c>
      <c r="C57" s="23">
        <v>110</v>
      </c>
      <c r="D57" s="23">
        <v>112</v>
      </c>
      <c r="E57" s="23">
        <v>117</v>
      </c>
      <c r="F57" s="23">
        <v>113</v>
      </c>
      <c r="G57" s="23">
        <v>452</v>
      </c>
      <c r="H57" s="23">
        <v>15.999999999999989</v>
      </c>
      <c r="I57" s="25">
        <f t="shared" si="0"/>
        <v>28.250000000000018</v>
      </c>
      <c r="J57" s="26" t="str">
        <f>+VLOOKUP(A57,[1]COLLEGE!$A$1:$J$65536,10,FALSE)</f>
        <v>-</v>
      </c>
    </row>
    <row r="58" spans="1:10" x14ac:dyDescent="0.2">
      <c r="A58" s="21" t="s">
        <v>185</v>
      </c>
      <c r="B58" s="21" t="s">
        <v>56</v>
      </c>
      <c r="C58" s="23">
        <v>137</v>
      </c>
      <c r="D58" s="23">
        <v>138</v>
      </c>
      <c r="E58" s="23">
        <v>135</v>
      </c>
      <c r="F58" s="23">
        <v>114</v>
      </c>
      <c r="G58" s="23">
        <v>524</v>
      </c>
      <c r="H58" s="23">
        <v>18.999999999999982</v>
      </c>
      <c r="I58" s="25">
        <f t="shared" si="0"/>
        <v>27.57894736842108</v>
      </c>
      <c r="J58" s="26" t="str">
        <f>+VLOOKUP(A58,[1]COLLEGE!$A$1:$J$65536,10,FALSE)</f>
        <v>-</v>
      </c>
    </row>
    <row r="59" spans="1:10" x14ac:dyDescent="0.2">
      <c r="A59" s="21" t="s">
        <v>186</v>
      </c>
      <c r="B59" s="21" t="s">
        <v>57</v>
      </c>
      <c r="C59" s="23">
        <v>146</v>
      </c>
      <c r="D59" s="23">
        <v>118</v>
      </c>
      <c r="E59" s="23">
        <v>118</v>
      </c>
      <c r="F59" s="23">
        <v>114</v>
      </c>
      <c r="G59" s="23">
        <v>496</v>
      </c>
      <c r="H59" s="23">
        <v>16.999999999999979</v>
      </c>
      <c r="I59" s="25">
        <f t="shared" si="0"/>
        <v>29.176470588235329</v>
      </c>
      <c r="J59" s="26" t="str">
        <f>+VLOOKUP(A59,[1]COLLEGE!$A$1:$J$65536,10,FALSE)</f>
        <v>-</v>
      </c>
    </row>
    <row r="60" spans="1:10" x14ac:dyDescent="0.2">
      <c r="A60" s="21" t="s">
        <v>187</v>
      </c>
      <c r="B60" s="21" t="s">
        <v>58</v>
      </c>
      <c r="C60" s="23">
        <v>141</v>
      </c>
      <c r="D60" s="23">
        <v>112</v>
      </c>
      <c r="E60" s="23">
        <v>136</v>
      </c>
      <c r="F60" s="23">
        <v>136</v>
      </c>
      <c r="G60" s="23">
        <v>525</v>
      </c>
      <c r="H60" s="23">
        <v>18.999999999999972</v>
      </c>
      <c r="I60" s="25">
        <f t="shared" si="0"/>
        <v>27.631578947368464</v>
      </c>
      <c r="J60" s="26" t="str">
        <f>+VLOOKUP(A60,[1]COLLEGE!$A$1:$J$65536,10,FALSE)</f>
        <v>-</v>
      </c>
    </row>
    <row r="61" spans="1:10" x14ac:dyDescent="0.2">
      <c r="A61" s="21" t="s">
        <v>188</v>
      </c>
      <c r="B61" s="21" t="s">
        <v>59</v>
      </c>
      <c r="C61" s="23">
        <v>124</v>
      </c>
      <c r="D61" s="23">
        <v>130</v>
      </c>
      <c r="E61" s="23">
        <v>120</v>
      </c>
      <c r="F61" s="23">
        <v>118</v>
      </c>
      <c r="G61" s="23">
        <v>492</v>
      </c>
      <c r="H61" s="23">
        <v>20</v>
      </c>
      <c r="I61" s="25">
        <f t="shared" si="0"/>
        <v>24.6</v>
      </c>
      <c r="J61" s="26" t="str">
        <f>+VLOOKUP(A61,[1]COLLEGE!$A$1:$J$65536,10,FALSE)</f>
        <v>REP</v>
      </c>
    </row>
    <row r="62" spans="1:10" x14ac:dyDescent="0.2">
      <c r="A62" s="21" t="s">
        <v>189</v>
      </c>
      <c r="B62" s="21" t="s">
        <v>60</v>
      </c>
      <c r="C62" s="23">
        <v>142</v>
      </c>
      <c r="D62" s="23">
        <v>137</v>
      </c>
      <c r="E62" s="23">
        <v>142</v>
      </c>
      <c r="F62" s="23">
        <v>140</v>
      </c>
      <c r="G62" s="23">
        <v>561</v>
      </c>
      <c r="H62" s="23">
        <v>20</v>
      </c>
      <c r="I62" s="25">
        <f t="shared" si="0"/>
        <v>28.05</v>
      </c>
      <c r="J62" s="26" t="str">
        <f>+VLOOKUP(A62,[1]COLLEGE!$A$1:$J$65536,10,FALSE)</f>
        <v>-</v>
      </c>
    </row>
    <row r="63" spans="1:10" x14ac:dyDescent="0.2">
      <c r="A63" s="21" t="s">
        <v>190</v>
      </c>
      <c r="B63" s="21" t="s">
        <v>61</v>
      </c>
      <c r="C63" s="23">
        <v>87</v>
      </c>
      <c r="D63" s="23">
        <v>82</v>
      </c>
      <c r="E63" s="23">
        <v>82</v>
      </c>
      <c r="F63" s="23">
        <v>86</v>
      </c>
      <c r="G63" s="23">
        <v>337</v>
      </c>
      <c r="H63" s="23">
        <v>11.999999999999995</v>
      </c>
      <c r="I63" s="25">
        <f t="shared" si="0"/>
        <v>28.083333333333346</v>
      </c>
      <c r="J63" s="26" t="str">
        <f>+VLOOKUP(A63,[1]COLLEGE!$A$1:$J$65536,10,FALSE)</f>
        <v>-</v>
      </c>
    </row>
    <row r="64" spans="1:10" x14ac:dyDescent="0.2">
      <c r="A64" s="21" t="s">
        <v>191</v>
      </c>
      <c r="B64" s="21" t="s">
        <v>62</v>
      </c>
      <c r="C64" s="23">
        <v>84</v>
      </c>
      <c r="D64" s="23">
        <v>81</v>
      </c>
      <c r="E64" s="23">
        <v>84</v>
      </c>
      <c r="F64" s="23">
        <v>84</v>
      </c>
      <c r="G64" s="23">
        <v>333</v>
      </c>
      <c r="H64" s="23">
        <v>11.999999999999995</v>
      </c>
      <c r="I64" s="25">
        <f t="shared" si="0"/>
        <v>27.750000000000011</v>
      </c>
      <c r="J64" s="26" t="str">
        <f>+VLOOKUP(A64,[1]COLLEGE!$A$1:$J$65536,10,FALSE)</f>
        <v>-</v>
      </c>
    </row>
    <row r="65" spans="1:10" x14ac:dyDescent="0.2">
      <c r="A65" s="21" t="s">
        <v>192</v>
      </c>
      <c r="B65" s="21" t="s">
        <v>63</v>
      </c>
      <c r="C65" s="23">
        <v>166</v>
      </c>
      <c r="D65" s="23">
        <v>169</v>
      </c>
      <c r="E65" s="23">
        <v>170</v>
      </c>
      <c r="F65" s="23">
        <v>169</v>
      </c>
      <c r="G65" s="23">
        <v>674</v>
      </c>
      <c r="H65" s="23">
        <v>23.999999999999972</v>
      </c>
      <c r="I65" s="25">
        <f t="shared" si="0"/>
        <v>28.083333333333368</v>
      </c>
      <c r="J65" s="26" t="str">
        <f>+VLOOKUP(A65,[1]COLLEGE!$A$1:$J$65536,10,FALSE)</f>
        <v>-</v>
      </c>
    </row>
    <row r="66" spans="1:10" x14ac:dyDescent="0.2">
      <c r="A66" s="21" t="s">
        <v>193</v>
      </c>
      <c r="B66" s="21" t="s">
        <v>64</v>
      </c>
      <c r="C66" s="23">
        <v>141</v>
      </c>
      <c r="D66" s="23">
        <v>162</v>
      </c>
      <c r="E66" s="23">
        <v>167</v>
      </c>
      <c r="F66" s="23">
        <v>141</v>
      </c>
      <c r="G66" s="23">
        <v>611</v>
      </c>
      <c r="H66" s="23">
        <v>22</v>
      </c>
      <c r="I66" s="25">
        <f t="shared" si="0"/>
        <v>27.772727272727273</v>
      </c>
      <c r="J66" s="26" t="str">
        <f>+VLOOKUP(A66,[1]COLLEGE!$A$1:$J$65536,10,FALSE)</f>
        <v>-</v>
      </c>
    </row>
    <row r="67" spans="1:10" x14ac:dyDescent="0.2">
      <c r="A67" s="21" t="s">
        <v>194</v>
      </c>
      <c r="B67" s="21" t="s">
        <v>65</v>
      </c>
      <c r="C67" s="23">
        <v>112</v>
      </c>
      <c r="D67" s="23">
        <v>137</v>
      </c>
      <c r="E67" s="23">
        <v>121</v>
      </c>
      <c r="F67" s="23">
        <v>116</v>
      </c>
      <c r="G67" s="23">
        <v>486</v>
      </c>
      <c r="H67" s="23">
        <v>18.999999999999986</v>
      </c>
      <c r="I67" s="25">
        <f t="shared" si="0"/>
        <v>25.578947368421073</v>
      </c>
      <c r="J67" s="26" t="str">
        <f>+VLOOKUP(A67,[1]COLLEGE!$A$1:$J$65536,10,FALSE)</f>
        <v>-</v>
      </c>
    </row>
    <row r="68" spans="1:10" x14ac:dyDescent="0.2">
      <c r="A68" s="21" t="s">
        <v>195</v>
      </c>
      <c r="B68" s="21" t="s">
        <v>66</v>
      </c>
      <c r="C68" s="23">
        <v>172</v>
      </c>
      <c r="D68" s="23">
        <v>177</v>
      </c>
      <c r="E68" s="23">
        <v>172</v>
      </c>
      <c r="F68" s="23">
        <v>149</v>
      </c>
      <c r="G68" s="23">
        <v>670</v>
      </c>
      <c r="H68" s="23">
        <v>22.999999999999968</v>
      </c>
      <c r="I68" s="25">
        <f t="shared" si="0"/>
        <v>29.130434782608734</v>
      </c>
      <c r="J68" s="26" t="str">
        <f>+VLOOKUP(A68,[1]COLLEGE!$A$1:$J$65536,10,FALSE)</f>
        <v>-</v>
      </c>
    </row>
    <row r="69" spans="1:10" x14ac:dyDescent="0.2">
      <c r="A69" s="21" t="s">
        <v>196</v>
      </c>
      <c r="B69" s="21" t="s">
        <v>67</v>
      </c>
      <c r="C69" s="23">
        <v>120</v>
      </c>
      <c r="D69" s="23">
        <v>112</v>
      </c>
      <c r="E69" s="23">
        <v>112</v>
      </c>
      <c r="F69" s="23">
        <v>112</v>
      </c>
      <c r="G69" s="23">
        <v>456</v>
      </c>
      <c r="H69" s="23">
        <v>15.999999999999996</v>
      </c>
      <c r="I69" s="25">
        <f t="shared" si="0"/>
        <v>28.500000000000007</v>
      </c>
      <c r="J69" s="26" t="str">
        <f>+VLOOKUP(A69,[1]COLLEGE!$A$1:$J$65536,10,FALSE)</f>
        <v>-</v>
      </c>
    </row>
    <row r="70" spans="1:10" x14ac:dyDescent="0.2">
      <c r="A70" s="21" t="s">
        <v>197</v>
      </c>
      <c r="B70" s="21" t="s">
        <v>68</v>
      </c>
      <c r="C70" s="23">
        <v>177</v>
      </c>
      <c r="D70" s="23">
        <v>172</v>
      </c>
      <c r="E70" s="23">
        <v>174</v>
      </c>
      <c r="F70" s="23">
        <v>196</v>
      </c>
      <c r="G70" s="23">
        <v>719</v>
      </c>
      <c r="H70" s="23">
        <v>24.999999999999989</v>
      </c>
      <c r="I70" s="25">
        <f t="shared" si="0"/>
        <v>28.760000000000012</v>
      </c>
      <c r="J70" s="26" t="str">
        <f>+VLOOKUP(A70,[1]COLLEGE!$A$1:$J$65536,10,FALSE)</f>
        <v>-</v>
      </c>
    </row>
    <row r="71" spans="1:10" x14ac:dyDescent="0.2">
      <c r="A71" s="21" t="s">
        <v>198</v>
      </c>
      <c r="B71" s="21" t="s">
        <v>69</v>
      </c>
      <c r="C71" s="23">
        <v>114</v>
      </c>
      <c r="D71" s="23">
        <v>111</v>
      </c>
      <c r="E71" s="23">
        <v>114</v>
      </c>
      <c r="F71" s="23">
        <v>120</v>
      </c>
      <c r="G71" s="23">
        <v>459</v>
      </c>
      <c r="H71" s="23">
        <v>16.000000000000004</v>
      </c>
      <c r="I71" s="25">
        <f t="shared" si="0"/>
        <v>28.687499999999993</v>
      </c>
      <c r="J71" s="26" t="str">
        <f>+VLOOKUP(A71,[1]COLLEGE!$A$1:$J$65536,10,FALSE)</f>
        <v>-</v>
      </c>
    </row>
    <row r="72" spans="1:10" x14ac:dyDescent="0.2">
      <c r="A72" s="21" t="s">
        <v>199</v>
      </c>
      <c r="B72" s="21" t="s">
        <v>70</v>
      </c>
      <c r="C72" s="23">
        <v>111</v>
      </c>
      <c r="D72" s="23">
        <v>112</v>
      </c>
      <c r="E72" s="23">
        <v>112</v>
      </c>
      <c r="F72" s="23">
        <v>112</v>
      </c>
      <c r="G72" s="23">
        <v>447</v>
      </c>
      <c r="H72" s="23">
        <v>15.999999999999991</v>
      </c>
      <c r="I72" s="25">
        <f t="shared" ref="I72:I121" si="1">+G72/H72</f>
        <v>27.937500000000014</v>
      </c>
      <c r="J72" s="26" t="str">
        <f>+VLOOKUP(A72,[1]COLLEGE!$A$1:$J$65536,10,FALSE)</f>
        <v>-</v>
      </c>
    </row>
    <row r="73" spans="1:10" x14ac:dyDescent="0.2">
      <c r="A73" s="21" t="s">
        <v>200</v>
      </c>
      <c r="B73" s="21" t="s">
        <v>71</v>
      </c>
      <c r="C73" s="23">
        <v>78</v>
      </c>
      <c r="D73" s="23">
        <v>84</v>
      </c>
      <c r="E73" s="23">
        <v>89</v>
      </c>
      <c r="F73" s="23">
        <v>109</v>
      </c>
      <c r="G73" s="23">
        <v>360</v>
      </c>
      <c r="H73" s="23">
        <v>13.000000000000007</v>
      </c>
      <c r="I73" s="25">
        <f t="shared" si="1"/>
        <v>27.692307692307676</v>
      </c>
      <c r="J73" s="26" t="str">
        <f>+VLOOKUP(A73,[1]COLLEGE!$A$1:$J$65536,10,FALSE)</f>
        <v>-</v>
      </c>
    </row>
    <row r="74" spans="1:10" x14ac:dyDescent="0.2">
      <c r="A74" s="21" t="s">
        <v>201</v>
      </c>
      <c r="B74" s="21" t="s">
        <v>72</v>
      </c>
      <c r="C74" s="23">
        <v>355</v>
      </c>
      <c r="D74" s="23">
        <v>372</v>
      </c>
      <c r="E74" s="23">
        <v>367</v>
      </c>
      <c r="F74" s="23">
        <v>374</v>
      </c>
      <c r="G74" s="23">
        <v>1468</v>
      </c>
      <c r="H74" s="23">
        <v>48.000000000000014</v>
      </c>
      <c r="I74" s="25">
        <f t="shared" si="1"/>
        <v>30.583333333333325</v>
      </c>
      <c r="J74" s="26" t="str">
        <f>+VLOOKUP(A74,[1]COLLEGE!$A$1:$J$65536,10,FALSE)</f>
        <v>-</v>
      </c>
    </row>
    <row r="75" spans="1:10" x14ac:dyDescent="0.2">
      <c r="A75" s="21" t="s">
        <v>202</v>
      </c>
      <c r="B75" s="21" t="s">
        <v>73</v>
      </c>
      <c r="C75" s="23">
        <v>184</v>
      </c>
      <c r="D75" s="23">
        <v>215</v>
      </c>
      <c r="E75" s="23">
        <v>185</v>
      </c>
      <c r="F75" s="23">
        <v>189</v>
      </c>
      <c r="G75" s="23">
        <v>773</v>
      </c>
      <c r="H75" s="23">
        <v>24.999999999999982</v>
      </c>
      <c r="I75" s="25">
        <f t="shared" si="1"/>
        <v>30.920000000000023</v>
      </c>
      <c r="J75" s="26" t="str">
        <f>+VLOOKUP(A75,[1]COLLEGE!$A$1:$J$65536,10,FALSE)</f>
        <v>-</v>
      </c>
    </row>
    <row r="76" spans="1:10" x14ac:dyDescent="0.2">
      <c r="A76" s="21" t="s">
        <v>203</v>
      </c>
      <c r="B76" s="21" t="s">
        <v>74</v>
      </c>
      <c r="C76" s="23">
        <v>199</v>
      </c>
      <c r="D76" s="23">
        <v>211</v>
      </c>
      <c r="E76" s="23">
        <v>206</v>
      </c>
      <c r="F76" s="23">
        <v>218</v>
      </c>
      <c r="G76" s="23">
        <v>834</v>
      </c>
      <c r="H76" s="23">
        <v>27.999999999999996</v>
      </c>
      <c r="I76" s="25">
        <f t="shared" si="1"/>
        <v>29.785714285714288</v>
      </c>
      <c r="J76" s="26" t="str">
        <f>+VLOOKUP(A76,[1]COLLEGE!$A$1:$J$65536,10,FALSE)</f>
        <v>-</v>
      </c>
    </row>
    <row r="77" spans="1:10" x14ac:dyDescent="0.2">
      <c r="A77" s="21" t="s">
        <v>204</v>
      </c>
      <c r="B77" s="21" t="s">
        <v>75</v>
      </c>
      <c r="C77" s="23">
        <v>125</v>
      </c>
      <c r="D77" s="23">
        <v>121</v>
      </c>
      <c r="E77" s="23">
        <v>163</v>
      </c>
      <c r="F77" s="23">
        <v>148</v>
      </c>
      <c r="G77" s="23">
        <v>557</v>
      </c>
      <c r="H77" s="23">
        <v>19.999999999999979</v>
      </c>
      <c r="I77" s="25">
        <f t="shared" si="1"/>
        <v>27.85000000000003</v>
      </c>
      <c r="J77" s="26" t="str">
        <f>+VLOOKUP(A77,[1]COLLEGE!$A$1:$J$65536,10,FALSE)</f>
        <v>-</v>
      </c>
    </row>
    <row r="78" spans="1:10" x14ac:dyDescent="0.2">
      <c r="A78" s="21" t="s">
        <v>205</v>
      </c>
      <c r="B78" s="21" t="s">
        <v>76</v>
      </c>
      <c r="C78" s="23">
        <v>114</v>
      </c>
      <c r="D78" s="23">
        <v>135</v>
      </c>
      <c r="E78" s="23">
        <v>96</v>
      </c>
      <c r="F78" s="23">
        <v>100</v>
      </c>
      <c r="G78" s="23">
        <v>445</v>
      </c>
      <c r="H78" s="23">
        <v>19.000000000000007</v>
      </c>
      <c r="I78" s="25">
        <f t="shared" si="1"/>
        <v>23.421052631578938</v>
      </c>
      <c r="J78" s="26" t="str">
        <f>+VLOOKUP(A78,[1]COLLEGE!$A$1:$J$65536,10,FALSE)</f>
        <v>REP</v>
      </c>
    </row>
    <row r="79" spans="1:10" x14ac:dyDescent="0.2">
      <c r="A79" s="21" t="s">
        <v>206</v>
      </c>
      <c r="B79" s="21" t="s">
        <v>77</v>
      </c>
      <c r="C79" s="23">
        <v>115</v>
      </c>
      <c r="D79" s="23">
        <v>118</v>
      </c>
      <c r="E79" s="23">
        <v>120</v>
      </c>
      <c r="F79" s="23">
        <v>122</v>
      </c>
      <c r="G79" s="23">
        <v>475</v>
      </c>
      <c r="H79" s="23">
        <v>15.999999999999996</v>
      </c>
      <c r="I79" s="25">
        <f t="shared" si="1"/>
        <v>29.687500000000007</v>
      </c>
      <c r="J79" s="26" t="str">
        <f>+VLOOKUP(A79,[1]COLLEGE!$A$1:$J$65536,10,FALSE)</f>
        <v>-</v>
      </c>
    </row>
    <row r="80" spans="1:10" x14ac:dyDescent="0.2">
      <c r="A80" s="21" t="s">
        <v>207</v>
      </c>
      <c r="B80" s="21" t="s">
        <v>78</v>
      </c>
      <c r="C80" s="23">
        <v>228</v>
      </c>
      <c r="D80" s="23">
        <v>233</v>
      </c>
      <c r="E80" s="23">
        <v>232</v>
      </c>
      <c r="F80" s="23">
        <v>230</v>
      </c>
      <c r="G80" s="23">
        <v>923</v>
      </c>
      <c r="H80" s="23">
        <v>31.999999999999993</v>
      </c>
      <c r="I80" s="25">
        <f t="shared" si="1"/>
        <v>28.843750000000007</v>
      </c>
      <c r="J80" s="26" t="str">
        <f>+VLOOKUP(A80,[1]COLLEGE!$A$1:$J$65536,10,FALSE)</f>
        <v>-</v>
      </c>
    </row>
    <row r="81" spans="1:10" x14ac:dyDescent="0.2">
      <c r="A81" s="21" t="s">
        <v>208</v>
      </c>
      <c r="B81" s="21" t="s">
        <v>79</v>
      </c>
      <c r="C81" s="23">
        <v>151</v>
      </c>
      <c r="D81" s="23">
        <v>159</v>
      </c>
      <c r="E81" s="23">
        <v>154</v>
      </c>
      <c r="F81" s="23">
        <v>192</v>
      </c>
      <c r="G81" s="23">
        <v>656</v>
      </c>
      <c r="H81" s="23">
        <v>20.999999999999993</v>
      </c>
      <c r="I81" s="25">
        <f t="shared" si="1"/>
        <v>31.238095238095248</v>
      </c>
      <c r="J81" s="26" t="str">
        <f>+VLOOKUP(A81,[1]COLLEGE!$A$1:$J$65536,10,FALSE)</f>
        <v>-</v>
      </c>
    </row>
    <row r="82" spans="1:10" x14ac:dyDescent="0.2">
      <c r="A82" s="21" t="s">
        <v>209</v>
      </c>
      <c r="B82" s="21" t="s">
        <v>80</v>
      </c>
      <c r="C82" s="23">
        <v>108</v>
      </c>
      <c r="D82" s="23">
        <v>132</v>
      </c>
      <c r="E82" s="23">
        <v>83</v>
      </c>
      <c r="F82" s="23">
        <v>85</v>
      </c>
      <c r="G82" s="23">
        <v>408</v>
      </c>
      <c r="H82" s="23">
        <v>14.999999999999995</v>
      </c>
      <c r="I82" s="25">
        <f t="shared" si="1"/>
        <v>27.20000000000001</v>
      </c>
      <c r="J82" s="26" t="str">
        <f>+VLOOKUP(A82,[1]COLLEGE!$A$1:$J$65536,10,FALSE)</f>
        <v>-</v>
      </c>
    </row>
    <row r="83" spans="1:10" x14ac:dyDescent="0.2">
      <c r="A83" s="21" t="s">
        <v>210</v>
      </c>
      <c r="B83" s="21" t="s">
        <v>81</v>
      </c>
      <c r="C83" s="23">
        <v>175</v>
      </c>
      <c r="D83" s="23">
        <v>177</v>
      </c>
      <c r="E83" s="23">
        <v>179</v>
      </c>
      <c r="F83" s="23">
        <v>180</v>
      </c>
      <c r="G83" s="23">
        <v>711</v>
      </c>
      <c r="H83" s="23">
        <v>23.99999999999995</v>
      </c>
      <c r="I83" s="25">
        <f t="shared" si="1"/>
        <v>29.62500000000006</v>
      </c>
      <c r="J83" s="26" t="str">
        <f>+VLOOKUP(A83,[1]COLLEGE!$A$1:$J$65536,10,FALSE)</f>
        <v>-</v>
      </c>
    </row>
    <row r="84" spans="1:10" x14ac:dyDescent="0.2">
      <c r="A84" s="21" t="s">
        <v>211</v>
      </c>
      <c r="B84" s="21" t="s">
        <v>82</v>
      </c>
      <c r="C84" s="23">
        <v>190</v>
      </c>
      <c r="D84" s="23">
        <v>197</v>
      </c>
      <c r="E84" s="23">
        <v>139</v>
      </c>
      <c r="F84" s="23">
        <v>193</v>
      </c>
      <c r="G84" s="23">
        <v>719</v>
      </c>
      <c r="H84" s="23">
        <v>25.999999999999972</v>
      </c>
      <c r="I84" s="25">
        <f t="shared" si="1"/>
        <v>27.653846153846185</v>
      </c>
      <c r="J84" s="26" t="str">
        <f>+VLOOKUP(A84,[1]COLLEGE!$A$1:$J$65536,10,FALSE)</f>
        <v>-</v>
      </c>
    </row>
    <row r="85" spans="1:10" x14ac:dyDescent="0.2">
      <c r="A85" s="21" t="s">
        <v>212</v>
      </c>
      <c r="B85" s="21" t="s">
        <v>83</v>
      </c>
      <c r="C85" s="23">
        <v>100</v>
      </c>
      <c r="D85" s="23">
        <v>94</v>
      </c>
      <c r="E85" s="23">
        <v>100</v>
      </c>
      <c r="F85" s="23">
        <v>91</v>
      </c>
      <c r="G85" s="23">
        <v>385</v>
      </c>
      <c r="H85" s="23">
        <v>16.000000000000011</v>
      </c>
      <c r="I85" s="25">
        <f t="shared" si="1"/>
        <v>24.062499999999982</v>
      </c>
      <c r="J85" s="26" t="str">
        <f>+VLOOKUP(A85,[1]COLLEGE!$A$1:$J$65536,10,FALSE)</f>
        <v>REP</v>
      </c>
    </row>
    <row r="86" spans="1:10" x14ac:dyDescent="0.2">
      <c r="A86" s="21" t="s">
        <v>213</v>
      </c>
      <c r="B86" s="21" t="s">
        <v>84</v>
      </c>
      <c r="C86" s="23"/>
      <c r="D86" s="23">
        <v>201</v>
      </c>
      <c r="E86" s="23">
        <v>100</v>
      </c>
      <c r="F86" s="23">
        <v>116</v>
      </c>
      <c r="G86" s="23">
        <v>417</v>
      </c>
      <c r="H86" s="23">
        <v>18.000000000000018</v>
      </c>
      <c r="I86" s="25">
        <f t="shared" si="1"/>
        <v>23.166666666666643</v>
      </c>
      <c r="J86" s="26" t="str">
        <f>+VLOOKUP(A86,[1]COLLEGE!$A$1:$J$65536,10,FALSE)</f>
        <v>-</v>
      </c>
    </row>
    <row r="87" spans="1:10" x14ac:dyDescent="0.2">
      <c r="A87" s="21" t="s">
        <v>214</v>
      </c>
      <c r="B87" s="21" t="s">
        <v>85</v>
      </c>
      <c r="C87" s="23">
        <v>96</v>
      </c>
      <c r="D87" s="23">
        <v>75</v>
      </c>
      <c r="E87" s="23">
        <v>90</v>
      </c>
      <c r="F87" s="23">
        <v>84</v>
      </c>
      <c r="G87" s="23">
        <v>345</v>
      </c>
      <c r="H87" s="23">
        <v>14.999999999999991</v>
      </c>
      <c r="I87" s="25">
        <f t="shared" si="1"/>
        <v>23.000000000000014</v>
      </c>
      <c r="J87" s="26" t="str">
        <f>+VLOOKUP(A87,[1]COLLEGE!$A$1:$J$65536,10,FALSE)</f>
        <v>REP</v>
      </c>
    </row>
    <row r="88" spans="1:10" x14ac:dyDescent="0.2">
      <c r="A88" s="21" t="s">
        <v>215</v>
      </c>
      <c r="B88" s="21" t="s">
        <v>86</v>
      </c>
      <c r="C88" s="23">
        <v>97</v>
      </c>
      <c r="D88" s="23">
        <v>90</v>
      </c>
      <c r="E88" s="23">
        <v>89</v>
      </c>
      <c r="F88" s="23">
        <v>72</v>
      </c>
      <c r="G88" s="23">
        <v>348</v>
      </c>
      <c r="H88" s="23">
        <v>15.999999999999998</v>
      </c>
      <c r="I88" s="25">
        <f t="shared" si="1"/>
        <v>21.750000000000004</v>
      </c>
      <c r="J88" s="26" t="str">
        <f>+VLOOKUP(A88,[1]COLLEGE!$A$1:$J$65536,10,FALSE)</f>
        <v>REP</v>
      </c>
    </row>
    <row r="89" spans="1:10" x14ac:dyDescent="0.2">
      <c r="A89" s="21" t="s">
        <v>216</v>
      </c>
      <c r="B89" s="21" t="s">
        <v>87</v>
      </c>
      <c r="C89" s="23">
        <v>95</v>
      </c>
      <c r="D89" s="23">
        <v>107</v>
      </c>
      <c r="E89" s="23">
        <v>92</v>
      </c>
      <c r="F89" s="23">
        <v>77</v>
      </c>
      <c r="G89" s="23">
        <v>371</v>
      </c>
      <c r="H89" s="23">
        <v>16</v>
      </c>
      <c r="I89" s="25">
        <f t="shared" si="1"/>
        <v>23.1875</v>
      </c>
      <c r="J89" s="26" t="str">
        <f>+VLOOKUP(A89,[1]COLLEGE!$A$1:$J$65536,10,FALSE)</f>
        <v>REP+</v>
      </c>
    </row>
    <row r="90" spans="1:10" x14ac:dyDescent="0.2">
      <c r="A90" s="21" t="s">
        <v>217</v>
      </c>
      <c r="B90" s="21" t="s">
        <v>88</v>
      </c>
      <c r="C90" s="23">
        <v>200</v>
      </c>
      <c r="D90" s="23"/>
      <c r="E90" s="23">
        <v>81</v>
      </c>
      <c r="F90" s="23">
        <v>90</v>
      </c>
      <c r="G90" s="23">
        <v>371</v>
      </c>
      <c r="H90" s="23">
        <v>17</v>
      </c>
      <c r="I90" s="25">
        <f t="shared" si="1"/>
        <v>21.823529411764707</v>
      </c>
      <c r="J90" s="26" t="str">
        <f>+VLOOKUP(A90,[1]COLLEGE!$A$1:$J$65536,10,FALSE)</f>
        <v>REP</v>
      </c>
    </row>
    <row r="91" spans="1:10" x14ac:dyDescent="0.2">
      <c r="A91" s="21" t="s">
        <v>218</v>
      </c>
      <c r="B91" s="21" t="s">
        <v>89</v>
      </c>
      <c r="C91" s="23">
        <v>103</v>
      </c>
      <c r="D91" s="23">
        <v>95</v>
      </c>
      <c r="E91" s="23">
        <v>72</v>
      </c>
      <c r="F91" s="23">
        <v>86</v>
      </c>
      <c r="G91" s="23">
        <v>356</v>
      </c>
      <c r="H91" s="23">
        <v>15.999999999999998</v>
      </c>
      <c r="I91" s="25">
        <f t="shared" si="1"/>
        <v>22.250000000000004</v>
      </c>
      <c r="J91" s="26" t="str">
        <f>+VLOOKUP(A91,[1]COLLEGE!$A$1:$J$65536,10,FALSE)</f>
        <v>REP</v>
      </c>
    </row>
    <row r="92" spans="1:10" x14ac:dyDescent="0.2">
      <c r="A92" s="21" t="s">
        <v>219</v>
      </c>
      <c r="B92" s="21" t="s">
        <v>90</v>
      </c>
      <c r="C92" s="23">
        <v>103</v>
      </c>
      <c r="D92" s="23">
        <v>99</v>
      </c>
      <c r="E92" s="23">
        <v>105</v>
      </c>
      <c r="F92" s="23">
        <v>105</v>
      </c>
      <c r="G92" s="23">
        <v>412</v>
      </c>
      <c r="H92" s="23">
        <v>17.999999999999989</v>
      </c>
      <c r="I92" s="25">
        <f t="shared" si="1"/>
        <v>22.888888888888903</v>
      </c>
      <c r="J92" s="26" t="str">
        <f>+VLOOKUP(A92,[1]COLLEGE!$A$1:$J$65536,10,FALSE)</f>
        <v>REP</v>
      </c>
    </row>
    <row r="93" spans="1:10" x14ac:dyDescent="0.2">
      <c r="A93" s="21" t="s">
        <v>220</v>
      </c>
      <c r="B93" s="21" t="s">
        <v>91</v>
      </c>
      <c r="C93" s="23">
        <v>99</v>
      </c>
      <c r="D93" s="23">
        <v>95</v>
      </c>
      <c r="E93" s="23">
        <v>98</v>
      </c>
      <c r="F93" s="23">
        <v>96</v>
      </c>
      <c r="G93" s="23">
        <v>388</v>
      </c>
      <c r="H93" s="23">
        <v>15.999999999999986</v>
      </c>
      <c r="I93" s="25">
        <f t="shared" si="1"/>
        <v>24.250000000000021</v>
      </c>
      <c r="J93" s="26" t="str">
        <f>+VLOOKUP(A93,[1]COLLEGE!$A$1:$J$65536,10,FALSE)</f>
        <v>REP+</v>
      </c>
    </row>
    <row r="94" spans="1:10" x14ac:dyDescent="0.2">
      <c r="A94" s="21" t="s">
        <v>221</v>
      </c>
      <c r="B94" s="21" t="s">
        <v>92</v>
      </c>
      <c r="C94" s="23">
        <v>112</v>
      </c>
      <c r="D94" s="23">
        <v>108</v>
      </c>
      <c r="E94" s="23">
        <v>112</v>
      </c>
      <c r="F94" s="23">
        <v>109</v>
      </c>
      <c r="G94" s="23">
        <v>441</v>
      </c>
      <c r="H94" s="23">
        <v>15.999999999999988</v>
      </c>
      <c r="I94" s="25">
        <f t="shared" si="1"/>
        <v>27.562500000000021</v>
      </c>
      <c r="J94" s="26" t="str">
        <f>+VLOOKUP(A94,[1]COLLEGE!$A$1:$J$65536,10,FALSE)</f>
        <v>-</v>
      </c>
    </row>
    <row r="95" spans="1:10" x14ac:dyDescent="0.2">
      <c r="A95" s="21" t="s">
        <v>222</v>
      </c>
      <c r="B95" s="21" t="s">
        <v>93</v>
      </c>
      <c r="C95" s="23">
        <v>118</v>
      </c>
      <c r="D95" s="23">
        <v>118</v>
      </c>
      <c r="E95" s="23">
        <v>120</v>
      </c>
      <c r="F95" s="23">
        <v>114</v>
      </c>
      <c r="G95" s="23">
        <v>470</v>
      </c>
      <c r="H95" s="23">
        <v>15.999999999999996</v>
      </c>
      <c r="I95" s="25">
        <f t="shared" si="1"/>
        <v>29.375000000000007</v>
      </c>
      <c r="J95" s="26" t="str">
        <f>+VLOOKUP(A95,[1]COLLEGE!$A$1:$J$65536,10,FALSE)</f>
        <v>-</v>
      </c>
    </row>
    <row r="96" spans="1:10" x14ac:dyDescent="0.2">
      <c r="A96" s="21" t="s">
        <v>223</v>
      </c>
      <c r="B96" s="21" t="s">
        <v>94</v>
      </c>
      <c r="C96" s="23">
        <v>115</v>
      </c>
      <c r="D96" s="23">
        <v>108</v>
      </c>
      <c r="E96" s="23">
        <v>105</v>
      </c>
      <c r="F96" s="23">
        <v>106</v>
      </c>
      <c r="G96" s="23">
        <v>434</v>
      </c>
      <c r="H96" s="23">
        <v>15.999999999999998</v>
      </c>
      <c r="I96" s="25">
        <f t="shared" si="1"/>
        <v>27.125000000000004</v>
      </c>
      <c r="J96" s="26" t="str">
        <f>+VLOOKUP(A96,[1]COLLEGE!$A$1:$J$65536,10,FALSE)</f>
        <v>-</v>
      </c>
    </row>
    <row r="97" spans="1:10" x14ac:dyDescent="0.2">
      <c r="A97" s="21" t="s">
        <v>224</v>
      </c>
      <c r="B97" s="21" t="s">
        <v>95</v>
      </c>
      <c r="C97" s="23">
        <v>109</v>
      </c>
      <c r="D97" s="23">
        <v>110</v>
      </c>
      <c r="E97" s="23">
        <v>109</v>
      </c>
      <c r="F97" s="23">
        <v>113</v>
      </c>
      <c r="G97" s="23">
        <v>441</v>
      </c>
      <c r="H97" s="23">
        <v>15.999999999999989</v>
      </c>
      <c r="I97" s="25">
        <f t="shared" si="1"/>
        <v>27.562500000000018</v>
      </c>
      <c r="J97" s="26" t="str">
        <f>+VLOOKUP(A97,[1]COLLEGE!$A$1:$J$65536,10,FALSE)</f>
        <v>-</v>
      </c>
    </row>
    <row r="98" spans="1:10" x14ac:dyDescent="0.2">
      <c r="A98" s="21" t="s">
        <v>225</v>
      </c>
      <c r="B98" s="21" t="s">
        <v>96</v>
      </c>
      <c r="C98" s="23">
        <v>96</v>
      </c>
      <c r="D98" s="23">
        <v>98</v>
      </c>
      <c r="E98" s="23">
        <v>100</v>
      </c>
      <c r="F98" s="23">
        <v>96</v>
      </c>
      <c r="G98" s="23">
        <v>390</v>
      </c>
      <c r="H98" s="23">
        <v>16.000000000000004</v>
      </c>
      <c r="I98" s="25">
        <f t="shared" si="1"/>
        <v>24.374999999999993</v>
      </c>
      <c r="J98" s="26" t="str">
        <f>+VLOOKUP(A98,[1]COLLEGE!$A$1:$J$65536,10,FALSE)</f>
        <v>REP</v>
      </c>
    </row>
    <row r="99" spans="1:10" x14ac:dyDescent="0.2">
      <c r="A99" s="21" t="s">
        <v>226</v>
      </c>
      <c r="B99" s="21" t="s">
        <v>97</v>
      </c>
      <c r="C99" s="23">
        <v>108</v>
      </c>
      <c r="D99" s="23">
        <v>113</v>
      </c>
      <c r="E99" s="23">
        <v>120</v>
      </c>
      <c r="F99" s="23">
        <v>113</v>
      </c>
      <c r="G99" s="23">
        <v>454</v>
      </c>
      <c r="H99" s="23">
        <v>20.000000000000021</v>
      </c>
      <c r="I99" s="25">
        <f t="shared" si="1"/>
        <v>22.699999999999974</v>
      </c>
      <c r="J99" s="26" t="str">
        <f>+VLOOKUP(A99,[1]COLLEGE!$A$1:$J$65536,10,FALSE)</f>
        <v>REP</v>
      </c>
    </row>
    <row r="100" spans="1:10" x14ac:dyDescent="0.2">
      <c r="A100" s="21" t="s">
        <v>227</v>
      </c>
      <c r="B100" s="21" t="s">
        <v>98</v>
      </c>
      <c r="C100" s="23">
        <v>132</v>
      </c>
      <c r="D100" s="23">
        <v>131</v>
      </c>
      <c r="E100" s="23">
        <v>139</v>
      </c>
      <c r="F100" s="23">
        <v>145</v>
      </c>
      <c r="G100" s="23">
        <v>547</v>
      </c>
      <c r="H100" s="23">
        <v>20.999999999999986</v>
      </c>
      <c r="I100" s="25">
        <f t="shared" si="1"/>
        <v>26.047619047619065</v>
      </c>
      <c r="J100" s="26" t="str">
        <f>+VLOOKUP(A100,[1]COLLEGE!$A$1:$J$65536,10,FALSE)</f>
        <v>-</v>
      </c>
    </row>
    <row r="101" spans="1:10" x14ac:dyDescent="0.2">
      <c r="A101" s="21" t="s">
        <v>228</v>
      </c>
      <c r="B101" s="21" t="s">
        <v>99</v>
      </c>
      <c r="C101" s="23">
        <v>123</v>
      </c>
      <c r="D101" s="23">
        <v>115</v>
      </c>
      <c r="E101" s="23">
        <v>118</v>
      </c>
      <c r="F101" s="23">
        <v>115</v>
      </c>
      <c r="G101" s="23">
        <v>471</v>
      </c>
      <c r="H101" s="23">
        <v>20.000000000000043</v>
      </c>
      <c r="I101" s="25">
        <f t="shared" si="1"/>
        <v>23.549999999999951</v>
      </c>
      <c r="J101" s="26" t="str">
        <f>+VLOOKUP(A101,[1]COLLEGE!$A$1:$J$65536,10,FALSE)</f>
        <v>REP</v>
      </c>
    </row>
    <row r="102" spans="1:10" x14ac:dyDescent="0.2">
      <c r="A102" s="21" t="s">
        <v>229</v>
      </c>
      <c r="B102" s="21" t="s">
        <v>100</v>
      </c>
      <c r="C102" s="23">
        <v>97</v>
      </c>
      <c r="D102" s="23">
        <v>100</v>
      </c>
      <c r="E102" s="23">
        <v>98</v>
      </c>
      <c r="F102" s="23">
        <v>90</v>
      </c>
      <c r="G102" s="23">
        <v>385</v>
      </c>
      <c r="H102" s="23">
        <v>16.000000000000014</v>
      </c>
      <c r="I102" s="25">
        <f t="shared" si="1"/>
        <v>24.062499999999979</v>
      </c>
      <c r="J102" s="26" t="str">
        <f>+VLOOKUP(A102,[1]COLLEGE!$A$1:$J$65536,10,FALSE)</f>
        <v>REP</v>
      </c>
    </row>
    <row r="103" spans="1:10" x14ac:dyDescent="0.2">
      <c r="A103" s="21" t="s">
        <v>230</v>
      </c>
      <c r="B103" s="21" t="s">
        <v>101</v>
      </c>
      <c r="C103" s="23">
        <v>105</v>
      </c>
      <c r="D103" s="23">
        <v>125</v>
      </c>
      <c r="E103" s="23">
        <v>115</v>
      </c>
      <c r="F103" s="23">
        <v>112</v>
      </c>
      <c r="G103" s="23">
        <v>457</v>
      </c>
      <c r="H103" s="23">
        <v>20.000000000000014</v>
      </c>
      <c r="I103" s="25">
        <f t="shared" si="1"/>
        <v>22.849999999999984</v>
      </c>
      <c r="J103" s="26" t="str">
        <f>+VLOOKUP(A103,[1]COLLEGE!$A$1:$J$65536,10,FALSE)</f>
        <v>REP+</v>
      </c>
    </row>
    <row r="104" spans="1:10" x14ac:dyDescent="0.2">
      <c r="A104" s="21" t="s">
        <v>231</v>
      </c>
      <c r="B104" s="21" t="s">
        <v>102</v>
      </c>
      <c r="C104" s="23">
        <v>97</v>
      </c>
      <c r="D104" s="23">
        <v>111</v>
      </c>
      <c r="E104" s="23">
        <v>80</v>
      </c>
      <c r="F104" s="23">
        <v>76</v>
      </c>
      <c r="G104" s="23">
        <v>364</v>
      </c>
      <c r="H104" s="23">
        <v>15.000000000000002</v>
      </c>
      <c r="I104" s="25">
        <f t="shared" si="1"/>
        <v>24.266666666666662</v>
      </c>
      <c r="J104" s="26" t="str">
        <f>+VLOOKUP(A104,[1]COLLEGE!$A$1:$J$65536,10,FALSE)</f>
        <v>-</v>
      </c>
    </row>
    <row r="105" spans="1:10" x14ac:dyDescent="0.2">
      <c r="A105" s="21" t="s">
        <v>232</v>
      </c>
      <c r="B105" s="21" t="s">
        <v>103</v>
      </c>
      <c r="C105" s="23">
        <v>91</v>
      </c>
      <c r="D105" s="23">
        <v>90</v>
      </c>
      <c r="E105" s="23">
        <v>75</v>
      </c>
      <c r="F105" s="23">
        <v>94</v>
      </c>
      <c r="G105" s="23">
        <v>350</v>
      </c>
      <c r="H105" s="23">
        <v>15.999999999999996</v>
      </c>
      <c r="I105" s="25">
        <f t="shared" si="1"/>
        <v>21.875000000000004</v>
      </c>
      <c r="J105" s="26" t="str">
        <f>+VLOOKUP(A105,[1]COLLEGE!$A$1:$J$65536,10,FALSE)</f>
        <v>REP</v>
      </c>
    </row>
    <row r="106" spans="1:10" x14ac:dyDescent="0.2">
      <c r="A106" s="21" t="s">
        <v>233</v>
      </c>
      <c r="B106" s="21" t="s">
        <v>104</v>
      </c>
      <c r="C106" s="23">
        <v>105</v>
      </c>
      <c r="D106" s="23">
        <v>101</v>
      </c>
      <c r="E106" s="23">
        <v>124</v>
      </c>
      <c r="F106" s="23">
        <v>97</v>
      </c>
      <c r="G106" s="23">
        <v>427</v>
      </c>
      <c r="H106" s="23">
        <v>17.999999999999996</v>
      </c>
      <c r="I106" s="25">
        <f t="shared" si="1"/>
        <v>23.722222222222229</v>
      </c>
      <c r="J106" s="26" t="str">
        <f>+VLOOKUP(A106,[1]COLLEGE!$A$1:$J$65536,10,FALSE)</f>
        <v>REP</v>
      </c>
    </row>
    <row r="107" spans="1:10" x14ac:dyDescent="0.2">
      <c r="A107" s="21" t="s">
        <v>234</v>
      </c>
      <c r="B107" s="21" t="s">
        <v>105</v>
      </c>
      <c r="C107" s="23">
        <v>92</v>
      </c>
      <c r="D107" s="23">
        <v>89</v>
      </c>
      <c r="E107" s="23">
        <v>99</v>
      </c>
      <c r="F107" s="23">
        <v>93</v>
      </c>
      <c r="G107" s="23">
        <v>373</v>
      </c>
      <c r="H107" s="23">
        <v>15.999999999999988</v>
      </c>
      <c r="I107" s="25">
        <f t="shared" si="1"/>
        <v>23.312500000000018</v>
      </c>
      <c r="J107" s="26" t="str">
        <f>+VLOOKUP(A107,[1]COLLEGE!$A$1:$J$65536,10,FALSE)</f>
        <v>REP</v>
      </c>
    </row>
    <row r="108" spans="1:10" x14ac:dyDescent="0.2">
      <c r="A108" s="21" t="s">
        <v>235</v>
      </c>
      <c r="B108" s="21" t="s">
        <v>106</v>
      </c>
      <c r="C108" s="23">
        <v>74</v>
      </c>
      <c r="D108" s="23">
        <v>72</v>
      </c>
      <c r="E108" s="23">
        <v>74</v>
      </c>
      <c r="F108" s="23">
        <v>70</v>
      </c>
      <c r="G108" s="23">
        <v>290</v>
      </c>
      <c r="H108" s="23">
        <v>12.000000000000012</v>
      </c>
      <c r="I108" s="25">
        <f t="shared" si="1"/>
        <v>24.166666666666643</v>
      </c>
      <c r="J108" s="26" t="str">
        <f>+VLOOKUP(A108,[1]COLLEGE!$A$1:$J$65536,10,FALSE)</f>
        <v>REP</v>
      </c>
    </row>
    <row r="109" spans="1:10" x14ac:dyDescent="0.2">
      <c r="A109" s="21" t="s">
        <v>236</v>
      </c>
      <c r="B109" s="21" t="s">
        <v>107</v>
      </c>
      <c r="C109" s="23">
        <v>99</v>
      </c>
      <c r="D109" s="23">
        <v>99</v>
      </c>
      <c r="E109" s="23">
        <v>99</v>
      </c>
      <c r="F109" s="23">
        <v>96</v>
      </c>
      <c r="G109" s="23">
        <v>393</v>
      </c>
      <c r="H109" s="23">
        <v>15.999999999999996</v>
      </c>
      <c r="I109" s="25">
        <f t="shared" si="1"/>
        <v>24.562500000000007</v>
      </c>
      <c r="J109" s="26" t="str">
        <f>+VLOOKUP(A109,[1]COLLEGE!$A$1:$J$65536,10,FALSE)</f>
        <v>REP+</v>
      </c>
    </row>
    <row r="110" spans="1:10" x14ac:dyDescent="0.2">
      <c r="A110" s="21" t="s">
        <v>237</v>
      </c>
      <c r="B110" s="21" t="s">
        <v>108</v>
      </c>
      <c r="C110" s="23">
        <v>125</v>
      </c>
      <c r="D110" s="23">
        <v>124</v>
      </c>
      <c r="E110" s="23">
        <v>121</v>
      </c>
      <c r="F110" s="23">
        <v>115</v>
      </c>
      <c r="G110" s="23">
        <v>485</v>
      </c>
      <c r="H110" s="23">
        <v>20.000000000000025</v>
      </c>
      <c r="I110" s="25">
        <f t="shared" si="1"/>
        <v>24.249999999999972</v>
      </c>
      <c r="J110" s="26" t="str">
        <f>+VLOOKUP(A110,[1]COLLEGE!$A$1:$J$65536,10,FALSE)</f>
        <v>REP</v>
      </c>
    </row>
    <row r="111" spans="1:10" x14ac:dyDescent="0.2">
      <c r="A111" s="21" t="s">
        <v>238</v>
      </c>
      <c r="B111" s="21" t="s">
        <v>109</v>
      </c>
      <c r="C111" s="23">
        <v>125</v>
      </c>
      <c r="D111" s="23">
        <v>126</v>
      </c>
      <c r="E111" s="23">
        <v>115</v>
      </c>
      <c r="F111" s="23">
        <v>119</v>
      </c>
      <c r="G111" s="23">
        <v>485</v>
      </c>
      <c r="H111" s="23">
        <v>20</v>
      </c>
      <c r="I111" s="25">
        <f t="shared" si="1"/>
        <v>24.25</v>
      </c>
      <c r="J111" s="26" t="str">
        <f>+VLOOKUP(A111,[1]COLLEGE!$A$1:$J$65536,10,FALSE)</f>
        <v>REP</v>
      </c>
    </row>
    <row r="112" spans="1:10" x14ac:dyDescent="0.2">
      <c r="A112" s="21" t="s">
        <v>239</v>
      </c>
      <c r="B112" s="21" t="s">
        <v>110</v>
      </c>
      <c r="C112" s="23">
        <v>112</v>
      </c>
      <c r="D112" s="23">
        <v>112</v>
      </c>
      <c r="E112" s="23">
        <v>112</v>
      </c>
      <c r="F112" s="23">
        <v>113</v>
      </c>
      <c r="G112" s="23">
        <v>449</v>
      </c>
      <c r="H112" s="23">
        <v>15.999999999999979</v>
      </c>
      <c r="I112" s="25">
        <f t="shared" si="1"/>
        <v>28.062500000000039</v>
      </c>
      <c r="J112" s="26" t="str">
        <f>+VLOOKUP(A112,[1]COLLEGE!$A$1:$J$65536,10,FALSE)</f>
        <v>-</v>
      </c>
    </row>
    <row r="113" spans="1:10" x14ac:dyDescent="0.2">
      <c r="A113" s="21" t="s">
        <v>240</v>
      </c>
      <c r="B113" s="21" t="s">
        <v>111</v>
      </c>
      <c r="C113" s="23">
        <v>137</v>
      </c>
      <c r="D113" s="23">
        <v>139</v>
      </c>
      <c r="E113" s="23">
        <v>140</v>
      </c>
      <c r="F113" s="23">
        <v>139</v>
      </c>
      <c r="G113" s="23">
        <v>555</v>
      </c>
      <c r="H113" s="23">
        <v>19.999999999999982</v>
      </c>
      <c r="I113" s="25">
        <f t="shared" si="1"/>
        <v>27.750000000000025</v>
      </c>
      <c r="J113" s="26" t="str">
        <f>+VLOOKUP(A113,[1]COLLEGE!$A$1:$J$65536,10,FALSE)</f>
        <v>-</v>
      </c>
    </row>
    <row r="114" spans="1:10" x14ac:dyDescent="0.2">
      <c r="A114" s="21" t="s">
        <v>241</v>
      </c>
      <c r="B114" s="21" t="s">
        <v>112</v>
      </c>
      <c r="C114" s="23">
        <v>78</v>
      </c>
      <c r="D114" s="23">
        <v>95</v>
      </c>
      <c r="E114" s="23">
        <v>89</v>
      </c>
      <c r="F114" s="23">
        <v>90</v>
      </c>
      <c r="G114" s="23">
        <v>352</v>
      </c>
      <c r="H114" s="23">
        <v>15.999999999999995</v>
      </c>
      <c r="I114" s="25">
        <f t="shared" si="1"/>
        <v>22.000000000000007</v>
      </c>
      <c r="J114" s="26" t="str">
        <f>+VLOOKUP(A114,[1]COLLEGE!$A$1:$J$65536,10,FALSE)</f>
        <v>REP</v>
      </c>
    </row>
    <row r="115" spans="1:10" x14ac:dyDescent="0.2">
      <c r="A115" s="21" t="s">
        <v>242</v>
      </c>
      <c r="B115" s="21" t="s">
        <v>113</v>
      </c>
      <c r="C115" s="23">
        <v>96</v>
      </c>
      <c r="D115" s="23">
        <v>97</v>
      </c>
      <c r="E115" s="23">
        <v>89</v>
      </c>
      <c r="F115" s="23">
        <v>90</v>
      </c>
      <c r="G115" s="23">
        <v>372</v>
      </c>
      <c r="H115" s="23">
        <v>16.000000000000007</v>
      </c>
      <c r="I115" s="25">
        <f t="shared" si="1"/>
        <v>23.249999999999989</v>
      </c>
      <c r="J115" s="26" t="str">
        <f>+VLOOKUP(A115,[1]COLLEGE!$A$1:$J$65536,10,FALSE)</f>
        <v>REP</v>
      </c>
    </row>
    <row r="116" spans="1:10" x14ac:dyDescent="0.2">
      <c r="A116" s="21" t="s">
        <v>243</v>
      </c>
      <c r="B116" s="21" t="s">
        <v>114</v>
      </c>
      <c r="C116" s="23">
        <v>100</v>
      </c>
      <c r="D116" s="23">
        <v>96</v>
      </c>
      <c r="E116" s="23">
        <v>94</v>
      </c>
      <c r="F116" s="23">
        <v>92</v>
      </c>
      <c r="G116" s="23">
        <v>382</v>
      </c>
      <c r="H116" s="23">
        <v>15.999999999999996</v>
      </c>
      <c r="I116" s="25">
        <f t="shared" si="1"/>
        <v>23.875000000000004</v>
      </c>
      <c r="J116" s="26" t="str">
        <f>+VLOOKUP(A116,[1]COLLEGE!$A$1:$J$65536,10,FALSE)</f>
        <v>CAPPE</v>
      </c>
    </row>
    <row r="117" spans="1:10" x14ac:dyDescent="0.2">
      <c r="A117" s="21" t="s">
        <v>244</v>
      </c>
      <c r="B117" s="21" t="s">
        <v>115</v>
      </c>
      <c r="C117" s="23">
        <v>139</v>
      </c>
      <c r="D117" s="23">
        <v>126</v>
      </c>
      <c r="E117" s="23">
        <v>133</v>
      </c>
      <c r="F117" s="23">
        <v>138</v>
      </c>
      <c r="G117" s="23">
        <v>536</v>
      </c>
      <c r="H117" s="23">
        <v>19.999999999999993</v>
      </c>
      <c r="I117" s="25">
        <f t="shared" si="1"/>
        <v>26.800000000000008</v>
      </c>
      <c r="J117" s="26" t="str">
        <f>+VLOOKUP(A117,[1]COLLEGE!$A$1:$J$65536,10,FALSE)</f>
        <v>-</v>
      </c>
    </row>
    <row r="118" spans="1:10" x14ac:dyDescent="0.2">
      <c r="A118" s="21" t="s">
        <v>245</v>
      </c>
      <c r="B118" s="21" t="s">
        <v>116</v>
      </c>
      <c r="C118" s="23">
        <v>86</v>
      </c>
      <c r="D118" s="23">
        <v>82</v>
      </c>
      <c r="E118" s="23">
        <v>84</v>
      </c>
      <c r="F118" s="23">
        <v>87</v>
      </c>
      <c r="G118" s="23">
        <v>339</v>
      </c>
      <c r="H118" s="23">
        <v>12</v>
      </c>
      <c r="I118" s="25">
        <f t="shared" si="1"/>
        <v>28.25</v>
      </c>
      <c r="J118" s="26" t="str">
        <f>+VLOOKUP(A118,[1]COLLEGE!$A$1:$J$65536,10,FALSE)</f>
        <v>-</v>
      </c>
    </row>
    <row r="119" spans="1:10" x14ac:dyDescent="0.2">
      <c r="A119" s="21" t="s">
        <v>246</v>
      </c>
      <c r="B119" s="21" t="s">
        <v>117</v>
      </c>
      <c r="C119" s="23">
        <v>144</v>
      </c>
      <c r="D119" s="23">
        <v>125</v>
      </c>
      <c r="E119" s="23">
        <v>113</v>
      </c>
      <c r="F119" s="23">
        <v>165</v>
      </c>
      <c r="G119" s="23">
        <v>547</v>
      </c>
      <c r="H119" s="23">
        <v>23.000000000000014</v>
      </c>
      <c r="I119" s="25">
        <f t="shared" si="1"/>
        <v>23.782608695652158</v>
      </c>
      <c r="J119" s="26" t="str">
        <f>+VLOOKUP(A119,[1]COLLEGE!$A$1:$J$65536,10,FALSE)</f>
        <v>REP</v>
      </c>
    </row>
    <row r="120" spans="1:10" x14ac:dyDescent="0.2">
      <c r="A120" s="21" t="s">
        <v>247</v>
      </c>
      <c r="B120" s="21" t="s">
        <v>118</v>
      </c>
      <c r="C120" s="23">
        <v>99</v>
      </c>
      <c r="D120" s="23">
        <v>92</v>
      </c>
      <c r="E120" s="23">
        <v>99</v>
      </c>
      <c r="F120" s="23">
        <v>89</v>
      </c>
      <c r="G120" s="23">
        <v>379</v>
      </c>
      <c r="H120" s="23">
        <v>17.000000000000007</v>
      </c>
      <c r="I120" s="25">
        <f t="shared" si="1"/>
        <v>22.294117647058815</v>
      </c>
      <c r="J120" s="26" t="str">
        <f>+VLOOKUP(A120,[1]COLLEGE!$A$1:$J$65536,10,FALSE)</f>
        <v>REP</v>
      </c>
    </row>
    <row r="121" spans="1:10" x14ac:dyDescent="0.2">
      <c r="A121" s="21"/>
      <c r="B121" s="21" t="s">
        <v>119</v>
      </c>
      <c r="C121" s="23">
        <v>13768</v>
      </c>
      <c r="D121" s="23">
        <v>13827</v>
      </c>
      <c r="E121" s="23">
        <v>13722</v>
      </c>
      <c r="F121" s="23">
        <v>13721</v>
      </c>
      <c r="G121" s="23">
        <v>55038</v>
      </c>
      <c r="H121" s="23">
        <v>2048</v>
      </c>
      <c r="I121" s="25">
        <f t="shared" si="1"/>
        <v>26.8740234375</v>
      </c>
      <c r="J121" s="26"/>
    </row>
  </sheetData>
  <sheetCalcPr fullCalcOnLoad="1"/>
  <mergeCells count="4">
    <mergeCell ref="C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6" sqref="F26"/>
    </sheetView>
  </sheetViews>
  <sheetFormatPr baseColWidth="10" defaultRowHeight="12.75" x14ac:dyDescent="0.2"/>
  <cols>
    <col min="1" max="1" width="14.140625" customWidth="1"/>
    <col min="2" max="2" width="22.85546875" customWidth="1"/>
    <col min="3" max="3" width="20.7109375" customWidth="1"/>
    <col min="4" max="4" width="16.7109375" customWidth="1"/>
  </cols>
  <sheetData>
    <row r="1" spans="1:4" ht="15.75" x14ac:dyDescent="0.25">
      <c r="A1" s="5" t="s">
        <v>351</v>
      </c>
    </row>
    <row r="2" spans="1:4" x14ac:dyDescent="0.2">
      <c r="A2" s="9" t="s">
        <v>121</v>
      </c>
    </row>
    <row r="4" spans="1:4" x14ac:dyDescent="0.2">
      <c r="A4" s="21" t="s">
        <v>133</v>
      </c>
      <c r="B4" s="21" t="s">
        <v>352</v>
      </c>
      <c r="C4" s="26" t="s">
        <v>353</v>
      </c>
      <c r="D4" s="26" t="s">
        <v>354</v>
      </c>
    </row>
    <row r="5" spans="1:4" x14ac:dyDescent="0.2">
      <c r="A5" s="21" t="s">
        <v>355</v>
      </c>
      <c r="B5" s="21" t="s">
        <v>248</v>
      </c>
      <c r="C5" s="22">
        <v>371</v>
      </c>
      <c r="D5" s="22">
        <v>15.999999999999998</v>
      </c>
    </row>
    <row r="6" spans="1:4" x14ac:dyDescent="0.2">
      <c r="A6" s="21" t="s">
        <v>356</v>
      </c>
      <c r="B6" s="21" t="s">
        <v>249</v>
      </c>
      <c r="C6" s="22">
        <v>491</v>
      </c>
      <c r="D6" s="22">
        <v>14.999999999999986</v>
      </c>
    </row>
    <row r="7" spans="1:4" x14ac:dyDescent="0.2">
      <c r="A7" s="21" t="s">
        <v>357</v>
      </c>
      <c r="B7" s="21" t="s">
        <v>250</v>
      </c>
      <c r="C7" s="22">
        <v>387</v>
      </c>
      <c r="D7" s="22">
        <v>15</v>
      </c>
    </row>
    <row r="8" spans="1:4" x14ac:dyDescent="0.2">
      <c r="A8" s="21" t="s">
        <v>358</v>
      </c>
      <c r="B8" s="21" t="s">
        <v>251</v>
      </c>
      <c r="C8" s="22">
        <v>1371</v>
      </c>
      <c r="D8" s="22">
        <v>41.999999999999979</v>
      </c>
    </row>
    <row r="9" spans="1:4" x14ac:dyDescent="0.2">
      <c r="A9" s="21" t="s">
        <v>359</v>
      </c>
      <c r="B9" s="21" t="s">
        <v>252</v>
      </c>
      <c r="C9" s="22">
        <v>283</v>
      </c>
      <c r="D9" s="22">
        <v>17</v>
      </c>
    </row>
    <row r="10" spans="1:4" x14ac:dyDescent="0.2">
      <c r="A10" s="21" t="s">
        <v>360</v>
      </c>
      <c r="B10" s="21" t="s">
        <v>253</v>
      </c>
      <c r="C10" s="22">
        <v>229</v>
      </c>
      <c r="D10" s="22">
        <v>10.999999999999998</v>
      </c>
    </row>
    <row r="11" spans="1:4" x14ac:dyDescent="0.2">
      <c r="A11" s="21" t="s">
        <v>361</v>
      </c>
      <c r="B11" s="21" t="s">
        <v>254</v>
      </c>
      <c r="C11" s="22">
        <v>516</v>
      </c>
      <c r="D11" s="22">
        <v>26</v>
      </c>
    </row>
    <row r="12" spans="1:4" x14ac:dyDescent="0.2">
      <c r="A12" s="21" t="s">
        <v>362</v>
      </c>
      <c r="B12" s="21" t="s">
        <v>255</v>
      </c>
      <c r="C12" s="22">
        <v>1014</v>
      </c>
      <c r="D12" s="22">
        <v>27.999999999999986</v>
      </c>
    </row>
    <row r="13" spans="1:4" x14ac:dyDescent="0.2">
      <c r="A13" s="21" t="s">
        <v>363</v>
      </c>
      <c r="B13" s="21" t="s">
        <v>256</v>
      </c>
      <c r="C13" s="22">
        <v>861</v>
      </c>
      <c r="D13" s="22">
        <v>27.999999999999972</v>
      </c>
    </row>
    <row r="14" spans="1:4" x14ac:dyDescent="0.2">
      <c r="A14" s="21" t="s">
        <v>364</v>
      </c>
      <c r="B14" s="21" t="s">
        <v>257</v>
      </c>
      <c r="C14" s="22">
        <v>2135</v>
      </c>
      <c r="D14" s="22">
        <v>48.999999999999964</v>
      </c>
    </row>
    <row r="15" spans="1:4" x14ac:dyDescent="0.2">
      <c r="A15" s="21" t="s">
        <v>365</v>
      </c>
      <c r="B15" s="21" t="s">
        <v>258</v>
      </c>
      <c r="C15" s="22">
        <v>1835</v>
      </c>
      <c r="D15" s="22">
        <v>46.000000000000007</v>
      </c>
    </row>
    <row r="16" spans="1:4" x14ac:dyDescent="0.2">
      <c r="A16" s="21" t="s">
        <v>366</v>
      </c>
      <c r="B16" s="21" t="s">
        <v>259</v>
      </c>
      <c r="C16" s="22">
        <v>809</v>
      </c>
      <c r="D16" s="22">
        <v>22.999999999999989</v>
      </c>
    </row>
    <row r="17" spans="1:4" x14ac:dyDescent="0.2">
      <c r="A17" s="21" t="s">
        <v>367</v>
      </c>
      <c r="B17" s="21" t="s">
        <v>260</v>
      </c>
      <c r="C17" s="22">
        <v>596</v>
      </c>
      <c r="D17" s="22">
        <v>23</v>
      </c>
    </row>
    <row r="18" spans="1:4" x14ac:dyDescent="0.2">
      <c r="A18" s="21" t="s">
        <v>368</v>
      </c>
      <c r="B18" s="21" t="s">
        <v>261</v>
      </c>
      <c r="C18" s="22">
        <v>169</v>
      </c>
      <c r="D18" s="22">
        <v>14</v>
      </c>
    </row>
    <row r="19" spans="1:4" x14ac:dyDescent="0.2">
      <c r="A19" s="21" t="s">
        <v>369</v>
      </c>
      <c r="B19" s="21" t="s">
        <v>262</v>
      </c>
      <c r="C19" s="22">
        <v>1145</v>
      </c>
      <c r="D19" s="22">
        <v>29.999999999999972</v>
      </c>
    </row>
    <row r="20" spans="1:4" x14ac:dyDescent="0.2">
      <c r="A20" s="21" t="s">
        <v>370</v>
      </c>
      <c r="B20" s="21" t="s">
        <v>263</v>
      </c>
      <c r="C20" s="22">
        <v>1155</v>
      </c>
      <c r="D20" s="22">
        <v>31.999999999999957</v>
      </c>
    </row>
    <row r="21" spans="1:4" x14ac:dyDescent="0.2">
      <c r="A21" s="21" t="s">
        <v>371</v>
      </c>
      <c r="B21" s="21" t="s">
        <v>264</v>
      </c>
      <c r="C21" s="22">
        <v>1384</v>
      </c>
      <c r="D21" s="22">
        <v>30.999999999999964</v>
      </c>
    </row>
    <row r="22" spans="1:4" x14ac:dyDescent="0.2">
      <c r="A22" s="21" t="s">
        <v>372</v>
      </c>
      <c r="B22" s="21" t="s">
        <v>265</v>
      </c>
      <c r="C22" s="22">
        <v>393</v>
      </c>
      <c r="D22" s="22">
        <v>17.000000000000004</v>
      </c>
    </row>
    <row r="23" spans="1:4" x14ac:dyDescent="0.2">
      <c r="A23" s="21" t="s">
        <v>373</v>
      </c>
      <c r="B23" s="21" t="s">
        <v>266</v>
      </c>
      <c r="C23" s="22">
        <v>1135</v>
      </c>
      <c r="D23" s="22">
        <v>32.999999999999972</v>
      </c>
    </row>
    <row r="24" spans="1:4" x14ac:dyDescent="0.2">
      <c r="A24" s="21" t="s">
        <v>374</v>
      </c>
      <c r="B24" s="21" t="s">
        <v>267</v>
      </c>
      <c r="C24" s="22">
        <v>232</v>
      </c>
      <c r="D24" s="22">
        <v>10</v>
      </c>
    </row>
    <row r="25" spans="1:4" x14ac:dyDescent="0.2">
      <c r="A25" s="21" t="s">
        <v>375</v>
      </c>
      <c r="B25" s="21" t="s">
        <v>268</v>
      </c>
      <c r="C25" s="22">
        <v>1549</v>
      </c>
      <c r="D25" s="22">
        <v>38.999999999999993</v>
      </c>
    </row>
    <row r="26" spans="1:4" x14ac:dyDescent="0.2">
      <c r="A26" s="21" t="s">
        <v>376</v>
      </c>
      <c r="B26" s="21" t="s">
        <v>269</v>
      </c>
      <c r="C26" s="22">
        <v>1142</v>
      </c>
      <c r="D26" s="22">
        <v>37.999999999999957</v>
      </c>
    </row>
    <row r="27" spans="1:4" x14ac:dyDescent="0.2">
      <c r="A27" s="21" t="s">
        <v>377</v>
      </c>
      <c r="B27" s="21" t="s">
        <v>270</v>
      </c>
      <c r="C27" s="22">
        <v>1004</v>
      </c>
      <c r="D27" s="22">
        <v>25.999999999999993</v>
      </c>
    </row>
    <row r="28" spans="1:4" x14ac:dyDescent="0.2">
      <c r="A28" s="21" t="s">
        <v>378</v>
      </c>
      <c r="B28" s="21" t="s">
        <v>271</v>
      </c>
      <c r="C28" s="22">
        <v>1348</v>
      </c>
      <c r="D28" s="22">
        <v>38.999999999999979</v>
      </c>
    </row>
    <row r="29" spans="1:4" x14ac:dyDescent="0.2">
      <c r="A29" s="21" t="s">
        <v>379</v>
      </c>
      <c r="B29" s="21" t="s">
        <v>272</v>
      </c>
      <c r="C29" s="22">
        <v>843</v>
      </c>
      <c r="D29" s="22">
        <v>23.999999999999979</v>
      </c>
    </row>
    <row r="30" spans="1:4" x14ac:dyDescent="0.2">
      <c r="A30" s="21" t="s">
        <v>380</v>
      </c>
      <c r="B30" s="21" t="s">
        <v>273</v>
      </c>
      <c r="C30" s="22">
        <v>575</v>
      </c>
      <c r="D30" s="22">
        <v>17.999999999999989</v>
      </c>
    </row>
    <row r="31" spans="1:4" x14ac:dyDescent="0.2">
      <c r="A31" s="21" t="s">
        <v>381</v>
      </c>
      <c r="B31" s="21" t="s">
        <v>274</v>
      </c>
      <c r="C31" s="22">
        <v>748</v>
      </c>
      <c r="D31" s="22">
        <v>31.999999999999993</v>
      </c>
    </row>
    <row r="32" spans="1:4" x14ac:dyDescent="0.2">
      <c r="A32" s="21" t="s">
        <v>382</v>
      </c>
      <c r="B32" s="21" t="s">
        <v>275</v>
      </c>
      <c r="C32" s="22">
        <v>638</v>
      </c>
      <c r="D32" s="22">
        <v>21</v>
      </c>
    </row>
    <row r="33" spans="1:4" x14ac:dyDescent="0.2">
      <c r="A33" s="21" t="s">
        <v>383</v>
      </c>
      <c r="B33" s="21" t="s">
        <v>276</v>
      </c>
      <c r="C33" s="22">
        <v>405</v>
      </c>
      <c r="D33" s="22">
        <v>18.000000000000004</v>
      </c>
    </row>
    <row r="34" spans="1:4" x14ac:dyDescent="0.2">
      <c r="A34" s="21" t="s">
        <v>384</v>
      </c>
      <c r="B34" s="21" t="s">
        <v>277</v>
      </c>
      <c r="C34" s="22">
        <v>203</v>
      </c>
      <c r="D34" s="22">
        <v>13.999999999999998</v>
      </c>
    </row>
    <row r="35" spans="1:4" x14ac:dyDescent="0.2">
      <c r="A35" s="21" t="s">
        <v>385</v>
      </c>
      <c r="B35" s="21" t="s">
        <v>278</v>
      </c>
      <c r="C35" s="22">
        <v>527</v>
      </c>
      <c r="D35" s="22">
        <v>19</v>
      </c>
    </row>
    <row r="36" spans="1:4" x14ac:dyDescent="0.2">
      <c r="A36" s="21" t="s">
        <v>386</v>
      </c>
      <c r="B36" s="21" t="s">
        <v>279</v>
      </c>
      <c r="C36" s="22">
        <v>1139</v>
      </c>
      <c r="D36" s="22">
        <v>35.000000000000043</v>
      </c>
    </row>
    <row r="37" spans="1:4" x14ac:dyDescent="0.2">
      <c r="A37" s="21" t="s">
        <v>387</v>
      </c>
      <c r="B37" s="21" t="s">
        <v>280</v>
      </c>
      <c r="C37" s="22">
        <v>407</v>
      </c>
      <c r="D37" s="22">
        <v>18.999999999999982</v>
      </c>
    </row>
    <row r="38" spans="1:4" x14ac:dyDescent="0.2">
      <c r="A38" s="21" t="s">
        <v>388</v>
      </c>
      <c r="B38" s="21" t="s">
        <v>281</v>
      </c>
      <c r="C38" s="22">
        <v>354</v>
      </c>
      <c r="D38" s="22">
        <v>25</v>
      </c>
    </row>
    <row r="39" spans="1:4" x14ac:dyDescent="0.2">
      <c r="A39" s="21" t="s">
        <v>389</v>
      </c>
      <c r="B39" s="21" t="s">
        <v>282</v>
      </c>
      <c r="C39" s="22">
        <v>969</v>
      </c>
      <c r="D39" s="22">
        <v>44.999999999999993</v>
      </c>
    </row>
    <row r="40" spans="1:4" x14ac:dyDescent="0.2">
      <c r="A40" s="21" t="s">
        <v>390</v>
      </c>
      <c r="B40" s="21" t="s">
        <v>283</v>
      </c>
      <c r="C40" s="22">
        <v>225</v>
      </c>
      <c r="D40" s="22">
        <v>19</v>
      </c>
    </row>
    <row r="41" spans="1:4" x14ac:dyDescent="0.2">
      <c r="A41" s="21" t="s">
        <v>391</v>
      </c>
      <c r="B41" s="21" t="s">
        <v>284</v>
      </c>
      <c r="C41" s="22">
        <v>975</v>
      </c>
      <c r="D41" s="22">
        <v>33.999999999999993</v>
      </c>
    </row>
    <row r="42" spans="1:4" x14ac:dyDescent="0.2">
      <c r="A42" s="21" t="s">
        <v>392</v>
      </c>
      <c r="B42" s="21" t="s">
        <v>285</v>
      </c>
      <c r="C42" s="22">
        <v>751</v>
      </c>
      <c r="D42" s="22">
        <v>22.999999999999961</v>
      </c>
    </row>
    <row r="43" spans="1:4" x14ac:dyDescent="0.2">
      <c r="A43" s="21" t="s">
        <v>393</v>
      </c>
      <c r="B43" s="21" t="s">
        <v>286</v>
      </c>
      <c r="C43" s="22">
        <v>120</v>
      </c>
      <c r="D43" s="22">
        <v>9</v>
      </c>
    </row>
    <row r="44" spans="1:4" x14ac:dyDescent="0.2">
      <c r="A44" s="21" t="s">
        <v>394</v>
      </c>
      <c r="B44" s="21" t="s">
        <v>287</v>
      </c>
      <c r="C44" s="22">
        <v>546</v>
      </c>
      <c r="D44" s="22">
        <v>25.000000000000011</v>
      </c>
    </row>
    <row r="45" spans="1:4" x14ac:dyDescent="0.2">
      <c r="A45" s="21" t="s">
        <v>395</v>
      </c>
      <c r="B45" s="21" t="s">
        <v>288</v>
      </c>
      <c r="C45" s="22">
        <v>423</v>
      </c>
      <c r="D45" s="22">
        <v>22.999999999999996</v>
      </c>
    </row>
    <row r="46" spans="1:4" x14ac:dyDescent="0.2">
      <c r="A46" s="21" t="s">
        <v>396</v>
      </c>
      <c r="B46" s="21" t="s">
        <v>289</v>
      </c>
      <c r="C46" s="22">
        <v>798</v>
      </c>
      <c r="D46" s="22">
        <v>42.999999999999993</v>
      </c>
    </row>
    <row r="47" spans="1:4" x14ac:dyDescent="0.2">
      <c r="A47" s="21" t="s">
        <v>397</v>
      </c>
      <c r="B47" s="21" t="s">
        <v>290</v>
      </c>
      <c r="C47" s="22">
        <v>1256</v>
      </c>
      <c r="D47" s="22">
        <v>58.000000000000007</v>
      </c>
    </row>
    <row r="48" spans="1:4" x14ac:dyDescent="0.2">
      <c r="A48" s="21" t="s">
        <v>398</v>
      </c>
      <c r="B48" s="21" t="s">
        <v>291</v>
      </c>
      <c r="C48" s="22">
        <v>742</v>
      </c>
      <c r="D48" s="22">
        <v>24.999999999999989</v>
      </c>
    </row>
    <row r="49" spans="1:4" x14ac:dyDescent="0.2">
      <c r="A49" s="21" t="s">
        <v>399</v>
      </c>
      <c r="B49" s="21" t="s">
        <v>292</v>
      </c>
      <c r="C49" s="22">
        <v>1241</v>
      </c>
      <c r="D49" s="22">
        <v>34.999999999999964</v>
      </c>
    </row>
    <row r="50" spans="1:4" x14ac:dyDescent="0.2">
      <c r="A50" s="21" t="s">
        <v>400</v>
      </c>
      <c r="B50" s="21" t="s">
        <v>293</v>
      </c>
      <c r="C50" s="22">
        <v>583</v>
      </c>
      <c r="D50" s="22">
        <v>16.999999999999972</v>
      </c>
    </row>
    <row r="51" spans="1:4" x14ac:dyDescent="0.2">
      <c r="A51" s="21" t="s">
        <v>401</v>
      </c>
      <c r="B51" s="21" t="s">
        <v>294</v>
      </c>
      <c r="C51" s="22">
        <v>374</v>
      </c>
      <c r="D51" s="22">
        <v>26</v>
      </c>
    </row>
    <row r="52" spans="1:4" x14ac:dyDescent="0.2">
      <c r="A52" s="21" t="s">
        <v>402</v>
      </c>
      <c r="B52" s="21" t="s">
        <v>295</v>
      </c>
      <c r="C52" s="22">
        <v>266</v>
      </c>
      <c r="D52" s="22">
        <v>14.000000000000004</v>
      </c>
    </row>
    <row r="53" spans="1:4" x14ac:dyDescent="0.2">
      <c r="A53" s="21" t="s">
        <v>403</v>
      </c>
      <c r="B53" s="21" t="s">
        <v>296</v>
      </c>
      <c r="C53" s="22">
        <v>270</v>
      </c>
      <c r="D53" s="22">
        <v>14.000000000000004</v>
      </c>
    </row>
    <row r="54" spans="1:4" x14ac:dyDescent="0.2">
      <c r="A54" s="21" t="s">
        <v>404</v>
      </c>
      <c r="B54" s="21" t="s">
        <v>297</v>
      </c>
      <c r="C54" s="22">
        <v>269</v>
      </c>
      <c r="D54" s="25">
        <v>22.956521739130437</v>
      </c>
    </row>
    <row r="55" spans="1:4" x14ac:dyDescent="0.2">
      <c r="A55" s="21" t="s">
        <v>405</v>
      </c>
      <c r="B55" s="21" t="s">
        <v>298</v>
      </c>
      <c r="C55" s="22">
        <v>1135</v>
      </c>
      <c r="D55" s="22">
        <v>37.999999999999986</v>
      </c>
    </row>
    <row r="56" spans="1:4" x14ac:dyDescent="0.2">
      <c r="A56" s="21" t="s">
        <v>406</v>
      </c>
      <c r="B56" s="21" t="s">
        <v>299</v>
      </c>
      <c r="C56" s="22">
        <v>52</v>
      </c>
      <c r="D56" s="22">
        <v>4.9999999999999982</v>
      </c>
    </row>
    <row r="57" spans="1:4" x14ac:dyDescent="0.2">
      <c r="A57" s="21" t="s">
        <v>407</v>
      </c>
      <c r="B57" s="21" t="s">
        <v>300</v>
      </c>
      <c r="C57" s="22">
        <v>676</v>
      </c>
      <c r="D57" s="22">
        <v>33</v>
      </c>
    </row>
    <row r="58" spans="1:4" x14ac:dyDescent="0.2">
      <c r="A58" s="21" t="s">
        <v>408</v>
      </c>
      <c r="B58" s="21" t="s">
        <v>301</v>
      </c>
      <c r="C58" s="22">
        <v>1948</v>
      </c>
      <c r="D58" s="22">
        <v>67</v>
      </c>
    </row>
    <row r="59" spans="1:4" x14ac:dyDescent="0.2">
      <c r="A59" s="21" t="s">
        <v>409</v>
      </c>
      <c r="B59" s="21" t="s">
        <v>302</v>
      </c>
      <c r="C59" s="22">
        <v>50</v>
      </c>
      <c r="D59" s="22">
        <v>6</v>
      </c>
    </row>
    <row r="60" spans="1:4" x14ac:dyDescent="0.2">
      <c r="A60" s="21" t="s">
        <v>410</v>
      </c>
      <c r="B60" s="21" t="s">
        <v>303</v>
      </c>
      <c r="C60" s="22">
        <v>676</v>
      </c>
      <c r="D60" s="22">
        <v>25.999999999999996</v>
      </c>
    </row>
    <row r="61" spans="1:4" x14ac:dyDescent="0.2">
      <c r="A61" s="21" t="s">
        <v>411</v>
      </c>
      <c r="B61" s="21" t="s">
        <v>304</v>
      </c>
      <c r="C61" s="22">
        <v>500</v>
      </c>
      <c r="D61" s="22">
        <v>21.999999999999993</v>
      </c>
    </row>
    <row r="62" spans="1:4" x14ac:dyDescent="0.2">
      <c r="A62" s="21" t="s">
        <v>412</v>
      </c>
      <c r="B62" s="21" t="s">
        <v>305</v>
      </c>
      <c r="C62" s="22">
        <v>461</v>
      </c>
      <c r="D62" s="22">
        <v>16.999999999999989</v>
      </c>
    </row>
    <row r="63" spans="1:4" x14ac:dyDescent="0.2">
      <c r="A63" s="21" t="s">
        <v>413</v>
      </c>
      <c r="B63" s="21" t="s">
        <v>306</v>
      </c>
      <c r="C63" s="22">
        <v>263</v>
      </c>
      <c r="D63" s="22">
        <v>12.000000000000004</v>
      </c>
    </row>
    <row r="64" spans="1:4" x14ac:dyDescent="0.2">
      <c r="A64" s="21" t="s">
        <v>414</v>
      </c>
      <c r="B64" s="21" t="s">
        <v>307</v>
      </c>
      <c r="C64" s="22">
        <v>476</v>
      </c>
      <c r="D64" s="22">
        <v>20.999999999999996</v>
      </c>
    </row>
    <row r="65" spans="1:4" x14ac:dyDescent="0.2">
      <c r="A65" s="21" t="s">
        <v>415</v>
      </c>
      <c r="B65" s="21" t="s">
        <v>308</v>
      </c>
      <c r="C65" s="22">
        <v>912</v>
      </c>
      <c r="D65" s="25">
        <v>34.294117647058819</v>
      </c>
    </row>
    <row r="66" spans="1:4" x14ac:dyDescent="0.2">
      <c r="A66" s="21" t="s">
        <v>416</v>
      </c>
      <c r="B66" s="21" t="s">
        <v>309</v>
      </c>
      <c r="C66" s="22">
        <v>1158</v>
      </c>
      <c r="D66" s="22">
        <v>33.99999999999995</v>
      </c>
    </row>
    <row r="67" spans="1:4" x14ac:dyDescent="0.2">
      <c r="A67" s="21" t="s">
        <v>417</v>
      </c>
      <c r="B67" s="21" t="s">
        <v>310</v>
      </c>
      <c r="C67" s="22">
        <v>448</v>
      </c>
      <c r="D67" s="22">
        <v>13.999999999999996</v>
      </c>
    </row>
    <row r="68" spans="1:4" x14ac:dyDescent="0.2">
      <c r="A68" s="21" t="s">
        <v>418</v>
      </c>
      <c r="B68" s="21" t="s">
        <v>311</v>
      </c>
      <c r="C68" s="22">
        <v>313</v>
      </c>
      <c r="D68" s="25">
        <v>11.96153846153846</v>
      </c>
    </row>
    <row r="69" spans="1:4" x14ac:dyDescent="0.2">
      <c r="A69" s="21" t="s">
        <v>419</v>
      </c>
      <c r="B69" s="21" t="s">
        <v>312</v>
      </c>
      <c r="C69" s="22">
        <v>300</v>
      </c>
      <c r="D69" s="22">
        <v>13.000000000000002</v>
      </c>
    </row>
    <row r="70" spans="1:4" x14ac:dyDescent="0.2">
      <c r="A70" s="21" t="s">
        <v>420</v>
      </c>
      <c r="B70" s="21" t="s">
        <v>313</v>
      </c>
      <c r="C70" s="22">
        <v>121</v>
      </c>
      <c r="D70" s="22">
        <v>5.9999999999999982</v>
      </c>
    </row>
    <row r="71" spans="1:4" x14ac:dyDescent="0.2">
      <c r="A71" s="21" t="s">
        <v>421</v>
      </c>
      <c r="B71" s="21" t="s">
        <v>314</v>
      </c>
      <c r="C71" s="22">
        <v>212</v>
      </c>
      <c r="D71" s="22">
        <v>10.999999999999998</v>
      </c>
    </row>
    <row r="72" spans="1:4" x14ac:dyDescent="0.2">
      <c r="A72" s="21" t="s">
        <v>422</v>
      </c>
      <c r="B72" s="21" t="s">
        <v>315</v>
      </c>
      <c r="C72" s="22">
        <v>416</v>
      </c>
      <c r="D72" s="22">
        <v>20.000000000000011</v>
      </c>
    </row>
    <row r="73" spans="1:4" x14ac:dyDescent="0.2">
      <c r="A73" s="21" t="s">
        <v>423</v>
      </c>
      <c r="B73" s="21" t="s">
        <v>316</v>
      </c>
      <c r="C73" s="22">
        <v>892</v>
      </c>
      <c r="D73" s="22">
        <v>40.999999999999993</v>
      </c>
    </row>
    <row r="74" spans="1:4" x14ac:dyDescent="0.2">
      <c r="A74" s="21" t="s">
        <v>424</v>
      </c>
      <c r="B74" s="21" t="s">
        <v>317</v>
      </c>
      <c r="C74" s="22">
        <v>382</v>
      </c>
      <c r="D74" s="22">
        <v>28</v>
      </c>
    </row>
    <row r="75" spans="1:4" x14ac:dyDescent="0.2">
      <c r="A75" s="21" t="s">
        <v>425</v>
      </c>
      <c r="B75" s="21" t="s">
        <v>318</v>
      </c>
      <c r="C75" s="22">
        <v>936</v>
      </c>
      <c r="D75" s="22">
        <v>56</v>
      </c>
    </row>
    <row r="76" spans="1:4" x14ac:dyDescent="0.2">
      <c r="A76" s="21" t="s">
        <v>426</v>
      </c>
      <c r="B76" s="21" t="s">
        <v>319</v>
      </c>
      <c r="C76" s="22">
        <v>311</v>
      </c>
      <c r="D76" s="22">
        <v>12.999999999999998</v>
      </c>
    </row>
    <row r="77" spans="1:4" x14ac:dyDescent="0.2">
      <c r="A77" s="21" t="s">
        <v>427</v>
      </c>
      <c r="B77" s="21" t="s">
        <v>320</v>
      </c>
      <c r="C77" s="22">
        <v>230</v>
      </c>
      <c r="D77" s="22">
        <v>9</v>
      </c>
    </row>
    <row r="78" spans="1:4" x14ac:dyDescent="0.2">
      <c r="A78" s="21" t="s">
        <v>428</v>
      </c>
      <c r="B78" s="21" t="s">
        <v>321</v>
      </c>
      <c r="C78" s="22">
        <v>2337</v>
      </c>
      <c r="D78" s="22">
        <v>61.999999999999943</v>
      </c>
    </row>
    <row r="79" spans="1:4" x14ac:dyDescent="0.2">
      <c r="A79" s="21" t="s">
        <v>429</v>
      </c>
      <c r="B79" s="21" t="s">
        <v>322</v>
      </c>
      <c r="C79" s="22">
        <v>717</v>
      </c>
      <c r="D79" s="22">
        <v>24.999999999999996</v>
      </c>
    </row>
    <row r="80" spans="1:4" x14ac:dyDescent="0.2">
      <c r="A80" s="21" t="s">
        <v>430</v>
      </c>
      <c r="B80" s="21" t="s">
        <v>323</v>
      </c>
      <c r="C80" s="22">
        <v>766</v>
      </c>
      <c r="D80" s="22">
        <v>21.999999999999972</v>
      </c>
    </row>
    <row r="81" spans="1:4" x14ac:dyDescent="0.2">
      <c r="A81" s="21" t="s">
        <v>431</v>
      </c>
      <c r="B81" s="21" t="s">
        <v>324</v>
      </c>
      <c r="C81" s="22">
        <v>835</v>
      </c>
      <c r="D81" s="22">
        <v>26.999999999999982</v>
      </c>
    </row>
    <row r="82" spans="1:4" x14ac:dyDescent="0.2">
      <c r="A82" s="21" t="s">
        <v>432</v>
      </c>
      <c r="B82" s="21" t="s">
        <v>325</v>
      </c>
      <c r="C82" s="22">
        <v>1103</v>
      </c>
      <c r="D82" s="22">
        <v>29.999999999999954</v>
      </c>
    </row>
    <row r="83" spans="1:4" x14ac:dyDescent="0.2">
      <c r="A83" s="21" t="s">
        <v>433</v>
      </c>
      <c r="B83" s="21" t="s">
        <v>326</v>
      </c>
      <c r="C83" s="22">
        <v>155</v>
      </c>
      <c r="D83" s="22">
        <v>12.999999999999998</v>
      </c>
    </row>
    <row r="84" spans="1:4" x14ac:dyDescent="0.2">
      <c r="A84" s="21" t="s">
        <v>434</v>
      </c>
      <c r="B84" s="21" t="s">
        <v>327</v>
      </c>
      <c r="C84" s="22">
        <v>343</v>
      </c>
      <c r="D84" s="25">
        <v>18.9375</v>
      </c>
    </row>
    <row r="85" spans="1:4" x14ac:dyDescent="0.2">
      <c r="A85" s="21" t="s">
        <v>435</v>
      </c>
      <c r="B85" s="21" t="s">
        <v>328</v>
      </c>
      <c r="C85" s="22">
        <v>1272</v>
      </c>
      <c r="D85" s="22">
        <v>36.999999999999943</v>
      </c>
    </row>
    <row r="86" spans="1:4" x14ac:dyDescent="0.2">
      <c r="A86" s="21" t="s">
        <v>436</v>
      </c>
      <c r="B86" s="21" t="s">
        <v>329</v>
      </c>
      <c r="C86" s="22">
        <v>1136</v>
      </c>
      <c r="D86" s="22">
        <v>38.999999999999986</v>
      </c>
    </row>
    <row r="87" spans="1:4" x14ac:dyDescent="0.2">
      <c r="A87" s="21" t="s">
        <v>437</v>
      </c>
      <c r="B87" s="21" t="s">
        <v>330</v>
      </c>
      <c r="C87" s="22">
        <v>366</v>
      </c>
      <c r="D87" s="22">
        <v>17</v>
      </c>
    </row>
    <row r="88" spans="1:4" x14ac:dyDescent="0.2">
      <c r="A88" s="21" t="s">
        <v>438</v>
      </c>
      <c r="B88" s="21" t="s">
        <v>331</v>
      </c>
      <c r="C88" s="22">
        <v>494</v>
      </c>
      <c r="D88" s="22">
        <v>25.999999999999993</v>
      </c>
    </row>
    <row r="89" spans="1:4" x14ac:dyDescent="0.2">
      <c r="A89" s="21" t="s">
        <v>439</v>
      </c>
      <c r="B89" s="21" t="s">
        <v>332</v>
      </c>
      <c r="C89" s="22">
        <v>1862</v>
      </c>
      <c r="D89" s="22">
        <v>52.999999999999979</v>
      </c>
    </row>
    <row r="90" spans="1:4" x14ac:dyDescent="0.2">
      <c r="A90" s="21" t="s">
        <v>440</v>
      </c>
      <c r="B90" s="21" t="s">
        <v>333</v>
      </c>
      <c r="C90" s="22">
        <v>1152</v>
      </c>
      <c r="D90" s="22">
        <v>41.999999999999993</v>
      </c>
    </row>
    <row r="91" spans="1:4" x14ac:dyDescent="0.2">
      <c r="A91" s="21" t="s">
        <v>441</v>
      </c>
      <c r="B91" s="21" t="s">
        <v>334</v>
      </c>
      <c r="C91" s="22">
        <v>284</v>
      </c>
      <c r="D91" s="22">
        <v>14</v>
      </c>
    </row>
    <row r="92" spans="1:4" x14ac:dyDescent="0.2">
      <c r="A92" s="21" t="s">
        <v>442</v>
      </c>
      <c r="B92" s="21" t="s">
        <v>335</v>
      </c>
      <c r="C92" s="22">
        <v>340</v>
      </c>
      <c r="D92" s="22">
        <v>21</v>
      </c>
    </row>
    <row r="93" spans="1:4" x14ac:dyDescent="0.2">
      <c r="A93" s="21" t="s">
        <v>443</v>
      </c>
      <c r="B93" s="21" t="s">
        <v>336</v>
      </c>
      <c r="C93" s="22">
        <v>176</v>
      </c>
      <c r="D93" s="22">
        <v>16</v>
      </c>
    </row>
    <row r="94" spans="1:4" x14ac:dyDescent="0.2">
      <c r="A94" s="21" t="s">
        <v>444</v>
      </c>
      <c r="B94" s="21" t="s">
        <v>337</v>
      </c>
      <c r="C94" s="22">
        <v>260</v>
      </c>
      <c r="D94" s="22">
        <v>17.000000000000007</v>
      </c>
    </row>
    <row r="95" spans="1:4" x14ac:dyDescent="0.2">
      <c r="A95" s="21" t="s">
        <v>445</v>
      </c>
      <c r="B95" s="21" t="s">
        <v>338</v>
      </c>
      <c r="C95" s="22">
        <v>360</v>
      </c>
      <c r="D95" s="22">
        <v>18.000000000000007</v>
      </c>
    </row>
    <row r="96" spans="1:4" x14ac:dyDescent="0.2">
      <c r="A96" s="21" t="s">
        <v>446</v>
      </c>
      <c r="B96" s="21" t="s">
        <v>339</v>
      </c>
      <c r="C96" s="22">
        <v>357</v>
      </c>
      <c r="D96" s="22">
        <v>13.999999999999996</v>
      </c>
    </row>
    <row r="97" spans="1:4" x14ac:dyDescent="0.2">
      <c r="A97" s="21" t="s">
        <v>447</v>
      </c>
      <c r="B97" s="21" t="s">
        <v>340</v>
      </c>
      <c r="C97" s="22">
        <v>413</v>
      </c>
      <c r="D97" s="22">
        <v>17</v>
      </c>
    </row>
    <row r="98" spans="1:4" x14ac:dyDescent="0.2">
      <c r="A98" s="21" t="s">
        <v>448</v>
      </c>
      <c r="B98" s="21" t="s">
        <v>341</v>
      </c>
      <c r="C98" s="22">
        <v>817</v>
      </c>
      <c r="D98" s="22">
        <v>30.999999999999986</v>
      </c>
    </row>
    <row r="99" spans="1:4" x14ac:dyDescent="0.2">
      <c r="A99" s="21" t="s">
        <v>449</v>
      </c>
      <c r="B99" s="21" t="s">
        <v>342</v>
      </c>
      <c r="C99" s="22">
        <v>244</v>
      </c>
      <c r="D99" s="22">
        <v>12.000000000000005</v>
      </c>
    </row>
    <row r="100" spans="1:4" x14ac:dyDescent="0.2">
      <c r="A100" s="21" t="s">
        <v>450</v>
      </c>
      <c r="B100" s="21" t="s">
        <v>343</v>
      </c>
      <c r="C100" s="22">
        <v>489</v>
      </c>
      <c r="D100" s="22">
        <v>42</v>
      </c>
    </row>
    <row r="101" spans="1:4" x14ac:dyDescent="0.2">
      <c r="A101" s="21" t="s">
        <v>451</v>
      </c>
      <c r="B101" s="21" t="s">
        <v>344</v>
      </c>
      <c r="C101" s="22">
        <v>1103</v>
      </c>
      <c r="D101" s="22">
        <v>46.999999999999979</v>
      </c>
    </row>
    <row r="102" spans="1:4" x14ac:dyDescent="0.2">
      <c r="A102" s="21" t="s">
        <v>452</v>
      </c>
      <c r="B102" s="21" t="s">
        <v>345</v>
      </c>
      <c r="C102" s="22">
        <v>760</v>
      </c>
      <c r="D102" s="22">
        <v>43</v>
      </c>
    </row>
    <row r="103" spans="1:4" x14ac:dyDescent="0.2">
      <c r="A103" s="21" t="s">
        <v>453</v>
      </c>
      <c r="B103" s="21" t="s">
        <v>346</v>
      </c>
      <c r="C103" s="22">
        <v>1372</v>
      </c>
      <c r="D103" s="22">
        <v>38.999999999999986</v>
      </c>
    </row>
    <row r="104" spans="1:4" x14ac:dyDescent="0.2">
      <c r="A104" s="21" t="s">
        <v>454</v>
      </c>
      <c r="B104" s="21" t="s">
        <v>347</v>
      </c>
      <c r="C104" s="22">
        <v>1423</v>
      </c>
      <c r="D104" s="22">
        <v>43.99999999999995</v>
      </c>
    </row>
    <row r="105" spans="1:4" x14ac:dyDescent="0.2">
      <c r="A105" s="21" t="s">
        <v>455</v>
      </c>
      <c r="B105" s="21" t="s">
        <v>348</v>
      </c>
      <c r="C105" s="22">
        <v>230</v>
      </c>
      <c r="D105" s="22">
        <v>11.000000000000004</v>
      </c>
    </row>
    <row r="106" spans="1:4" x14ac:dyDescent="0.2">
      <c r="A106" s="21" t="s">
        <v>456</v>
      </c>
      <c r="B106" s="21" t="s">
        <v>349</v>
      </c>
      <c r="C106" s="22">
        <v>278</v>
      </c>
      <c r="D106" s="22">
        <v>13.999999999999998</v>
      </c>
    </row>
    <row r="107" spans="1:4" x14ac:dyDescent="0.2">
      <c r="A107" s="21" t="s">
        <v>457</v>
      </c>
      <c r="B107" s="21" t="s">
        <v>350</v>
      </c>
      <c r="C107" s="22">
        <v>461</v>
      </c>
      <c r="D107" s="22">
        <v>20</v>
      </c>
    </row>
    <row r="108" spans="1:4" x14ac:dyDescent="0.2">
      <c r="A108" s="21"/>
      <c r="B108" s="21" t="s">
        <v>119</v>
      </c>
      <c r="C108" s="22">
        <v>71974</v>
      </c>
      <c r="D108" s="25">
        <v>2676.1496778477276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14" sqref="E14"/>
    </sheetView>
  </sheetViews>
  <sheetFormatPr baseColWidth="10" defaultRowHeight="12.75" x14ac:dyDescent="0.2"/>
  <cols>
    <col min="1" max="1" width="28.5703125" customWidth="1"/>
    <col min="2" max="2" width="13.85546875" style="24" customWidth="1"/>
    <col min="3" max="3" width="16.7109375" style="24" customWidth="1"/>
  </cols>
  <sheetData>
    <row r="1" spans="1:3" x14ac:dyDescent="0.2">
      <c r="A1" s="1" t="s">
        <v>0</v>
      </c>
      <c r="B1" s="27" t="s">
        <v>458</v>
      </c>
    </row>
    <row r="3" spans="1:3" x14ac:dyDescent="0.2">
      <c r="A3" s="2"/>
      <c r="B3" s="28" t="s">
        <v>1</v>
      </c>
      <c r="C3" s="29"/>
    </row>
    <row r="4" spans="1:3" x14ac:dyDescent="0.2">
      <c r="A4" s="2" t="s">
        <v>2</v>
      </c>
      <c r="B4" s="28" t="s">
        <v>3</v>
      </c>
      <c r="C4" s="30" t="s">
        <v>4</v>
      </c>
    </row>
    <row r="5" spans="1:3" x14ac:dyDescent="0.2">
      <c r="A5" s="2" t="s">
        <v>459</v>
      </c>
      <c r="B5" s="31">
        <v>37</v>
      </c>
      <c r="C5" s="32">
        <v>3</v>
      </c>
    </row>
    <row r="6" spans="1:3" x14ac:dyDescent="0.2">
      <c r="A6" s="3" t="s">
        <v>460</v>
      </c>
      <c r="B6" s="33">
        <v>45</v>
      </c>
      <c r="C6" s="34">
        <v>4</v>
      </c>
    </row>
    <row r="7" spans="1:3" x14ac:dyDescent="0.2">
      <c r="A7" s="3" t="s">
        <v>461</v>
      </c>
      <c r="B7" s="33">
        <v>49</v>
      </c>
      <c r="C7" s="34">
        <v>4</v>
      </c>
    </row>
    <row r="8" spans="1:3" x14ac:dyDescent="0.2">
      <c r="A8" s="3" t="s">
        <v>462</v>
      </c>
      <c r="B8" s="33">
        <v>56</v>
      </c>
      <c r="C8" s="34">
        <v>4</v>
      </c>
    </row>
    <row r="9" spans="1:3" x14ac:dyDescent="0.2">
      <c r="A9" s="3" t="s">
        <v>463</v>
      </c>
      <c r="B9" s="33">
        <v>57</v>
      </c>
      <c r="C9" s="34">
        <v>4</v>
      </c>
    </row>
    <row r="10" spans="1:3" x14ac:dyDescent="0.2">
      <c r="A10" s="3" t="s">
        <v>464</v>
      </c>
      <c r="B10" s="33">
        <v>50</v>
      </c>
      <c r="C10" s="34">
        <v>4</v>
      </c>
    </row>
    <row r="11" spans="1:3" x14ac:dyDescent="0.2">
      <c r="A11" s="3" t="s">
        <v>465</v>
      </c>
      <c r="B11" s="33">
        <v>58</v>
      </c>
      <c r="C11" s="34">
        <v>4</v>
      </c>
    </row>
    <row r="12" spans="1:3" x14ac:dyDescent="0.2">
      <c r="A12" s="3" t="s">
        <v>466</v>
      </c>
      <c r="B12" s="33">
        <v>51</v>
      </c>
      <c r="C12" s="34">
        <v>3.9999999999999991</v>
      </c>
    </row>
    <row r="13" spans="1:3" x14ac:dyDescent="0.2">
      <c r="A13" s="3" t="s">
        <v>467</v>
      </c>
      <c r="B13" s="33">
        <v>50</v>
      </c>
      <c r="C13" s="34">
        <v>4</v>
      </c>
    </row>
    <row r="14" spans="1:3" x14ac:dyDescent="0.2">
      <c r="A14" s="3" t="s">
        <v>468</v>
      </c>
      <c r="B14" s="33">
        <v>47</v>
      </c>
      <c r="C14" s="34">
        <v>4</v>
      </c>
    </row>
    <row r="15" spans="1:3" x14ac:dyDescent="0.2">
      <c r="A15" s="3" t="s">
        <v>469</v>
      </c>
      <c r="B15" s="33">
        <v>56</v>
      </c>
      <c r="C15" s="34">
        <v>3.9999999999999991</v>
      </c>
    </row>
    <row r="16" spans="1:3" x14ac:dyDescent="0.2">
      <c r="A16" s="3" t="s">
        <v>470</v>
      </c>
      <c r="B16" s="33">
        <v>61</v>
      </c>
      <c r="C16" s="34">
        <v>3.9999999999999996</v>
      </c>
    </row>
    <row r="17" spans="1:3" x14ac:dyDescent="0.2">
      <c r="A17" s="3" t="s">
        <v>471</v>
      </c>
      <c r="B17" s="33">
        <v>44</v>
      </c>
      <c r="C17" s="34">
        <v>4</v>
      </c>
    </row>
    <row r="18" spans="1:3" x14ac:dyDescent="0.2">
      <c r="A18" s="3" t="s">
        <v>472</v>
      </c>
      <c r="B18" s="33">
        <v>48</v>
      </c>
      <c r="C18" s="34">
        <v>4</v>
      </c>
    </row>
    <row r="19" spans="1:3" x14ac:dyDescent="0.2">
      <c r="A19" s="3" t="s">
        <v>473</v>
      </c>
      <c r="B19" s="33">
        <v>38</v>
      </c>
      <c r="C19" s="34">
        <v>4</v>
      </c>
    </row>
    <row r="20" spans="1:3" x14ac:dyDescent="0.2">
      <c r="A20" s="4" t="s">
        <v>119</v>
      </c>
      <c r="B20" s="35">
        <v>747</v>
      </c>
      <c r="C20" s="36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9" sqref="D9"/>
    </sheetView>
  </sheetViews>
  <sheetFormatPr baseColWidth="10" defaultRowHeight="12.75" x14ac:dyDescent="0.2"/>
  <cols>
    <col min="1" max="1" width="17.5703125" customWidth="1"/>
    <col min="2" max="2" width="13.85546875" style="24" customWidth="1"/>
    <col min="3" max="3" width="16.7109375" style="24" customWidth="1"/>
  </cols>
  <sheetData>
    <row r="1" spans="1:3" x14ac:dyDescent="0.2">
      <c r="A1" s="1" t="s">
        <v>0</v>
      </c>
      <c r="B1" s="27" t="s">
        <v>474</v>
      </c>
    </row>
    <row r="3" spans="1:3" x14ac:dyDescent="0.2">
      <c r="A3" s="2"/>
      <c r="B3" s="28" t="s">
        <v>1</v>
      </c>
      <c r="C3" s="29"/>
    </row>
    <row r="4" spans="1:3" x14ac:dyDescent="0.2">
      <c r="A4" s="2" t="s">
        <v>2</v>
      </c>
      <c r="B4" s="28" t="s">
        <v>3</v>
      </c>
      <c r="C4" s="30" t="s">
        <v>4</v>
      </c>
    </row>
    <row r="5" spans="1:3" x14ac:dyDescent="0.2">
      <c r="A5" s="2" t="s">
        <v>475</v>
      </c>
      <c r="B5" s="31">
        <v>215</v>
      </c>
      <c r="C5" s="32">
        <v>14</v>
      </c>
    </row>
    <row r="6" spans="1:3" x14ac:dyDescent="0.2">
      <c r="A6" s="3" t="s">
        <v>476</v>
      </c>
      <c r="B6" s="33">
        <v>173</v>
      </c>
      <c r="C6" s="34">
        <v>18</v>
      </c>
    </row>
    <row r="7" spans="1:3" x14ac:dyDescent="0.2">
      <c r="A7" s="3" t="s">
        <v>477</v>
      </c>
      <c r="B7" s="33">
        <v>148</v>
      </c>
      <c r="C7" s="34">
        <v>12</v>
      </c>
    </row>
    <row r="8" spans="1:3" x14ac:dyDescent="0.2">
      <c r="A8" s="4" t="s">
        <v>119</v>
      </c>
      <c r="B8" s="35">
        <v>536</v>
      </c>
      <c r="C8" s="36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Collèges</vt:lpstr>
      <vt:lpstr>Lycées</vt:lpstr>
      <vt:lpstr>Segpa</vt:lpstr>
      <vt:lpstr>Erea</vt:lpstr>
    </vt:vector>
  </TitlesOfParts>
  <Company>Mairie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Vitrac, Julie</dc:creator>
  <cp:lastModifiedBy>Vitrac, Julie</cp:lastModifiedBy>
  <dcterms:created xsi:type="dcterms:W3CDTF">2018-11-15T09:44:41Z</dcterms:created>
  <dcterms:modified xsi:type="dcterms:W3CDTF">2018-11-15T09:55:40Z</dcterms:modified>
</cp:coreProperties>
</file>